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showInkAnnotation="0" saveExternalLinkValues="0" codeName="DieseArbeitsmappe" defaultThemeVersion="124226"/>
  <xr:revisionPtr revIDLastSave="0" documentId="13_ncr:1_{30483BF9-BBBF-4CBE-856F-B2B517DF06FB}" xr6:coauthVersionLast="36" xr6:coauthVersionMax="36" xr10:uidLastSave="{00000000-0000-0000-0000-000000000000}"/>
  <workbookProtection workbookAlgorithmName="SHA-512" workbookHashValue="Ha4nX5eafYUOgL/DMeccDhlw8Yryna9DA4Qj3U22WiBZvoSnyZ/tOyKdWNUSq3CCzyY8Ts8JadKdP4xtHwQ3Ag==" workbookSaltValue="l7q/G4ZdS5/Qivk2MsPR9g==" workbookSpinCount="100000" lockStructure="1"/>
  <bookViews>
    <workbookView xWindow="0" yWindow="0" windowWidth="19200" windowHeight="7670" tabRatio="531" xr2:uid="{00000000-000D-0000-FFFF-FFFF00000000}"/>
  </bookViews>
  <sheets>
    <sheet name="Kosten- und Finanzierungsplan" sheetId="15" r:id="rId1"/>
    <sheet name="VN Zahlenmäßiger Nachweis" sheetId="2" r:id="rId2"/>
    <sheet name="Anlage zum VN Kosten" sheetId="14" r:id="rId3"/>
    <sheet name="Anlage zum VN_Finanzierung" sheetId="13" r:id="rId4"/>
    <sheet name="Tabelle1" sheetId="16" r:id="rId5"/>
  </sheets>
  <definedNames>
    <definedName name="_xlnm._FilterDatabase" localSheetId="2" hidden="1">'Anlage zum VN Kosten'!$B$22:$K$70</definedName>
    <definedName name="_xlnm._FilterDatabase" localSheetId="3" hidden="1">'Anlage zum VN_Finanzierung'!$A$19:$J$19</definedName>
    <definedName name="_xlnm.Print_Area" localSheetId="0">'Kosten- und Finanzierungsplan'!$A$2:$H$44</definedName>
    <definedName name="_xlnm.Print_Area" localSheetId="1">'VN Zahlenmäßiger Nachweis'!$A$2:$H$48</definedName>
    <definedName name="_xlnm.Print_Titles" localSheetId="2">'Anlage zum VN Kosten'!$24:$24</definedName>
    <definedName name="_xlnm.Print_Titles" localSheetId="3">'Anlage zum VN_Finanzierung'!$19:$19</definedName>
  </definedNames>
  <calcPr calcId="191029" fullPrecision="0"/>
</workbook>
</file>

<file path=xl/calcChain.xml><?xml version="1.0" encoding="utf-8"?>
<calcChain xmlns="http://schemas.openxmlformats.org/spreadsheetml/2006/main">
  <c r="G29" i="2" l="1"/>
  <c r="G28" i="2"/>
  <c r="G27" i="2"/>
  <c r="G25" i="2"/>
  <c r="G24" i="2"/>
  <c r="G23" i="2"/>
  <c r="G22" i="2"/>
  <c r="G21" i="2"/>
  <c r="F21" i="2" l="1"/>
  <c r="F26" i="2"/>
  <c r="F22" i="2" l="1"/>
  <c r="F23" i="2"/>
  <c r="F24" i="2"/>
  <c r="F25" i="2"/>
  <c r="F27" i="2"/>
  <c r="F28" i="2"/>
  <c r="F29" i="2"/>
  <c r="F34" i="15" l="1"/>
  <c r="F35" i="15" s="1"/>
  <c r="F30" i="2" l="1"/>
  <c r="E16" i="2"/>
  <c r="E14" i="2"/>
  <c r="E12" i="2"/>
  <c r="G34" i="15" l="1"/>
  <c r="G35" i="15" s="1"/>
  <c r="H40" i="13"/>
  <c r="H29" i="13"/>
  <c r="F31" i="2" l="1"/>
  <c r="F32" i="2" s="1"/>
  <c r="G36" i="2"/>
  <c r="G35" i="2"/>
  <c r="H51" i="13" l="1"/>
  <c r="H17" i="13" s="1"/>
  <c r="G37" i="2" l="1"/>
  <c r="G17" i="14"/>
  <c r="G13" i="14" l="1"/>
  <c r="E9" i="13"/>
  <c r="G15" i="14"/>
  <c r="E11" i="13"/>
  <c r="H7" i="13" l="1"/>
  <c r="J11" i="14"/>
  <c r="G10" i="2"/>
  <c r="G13" i="13"/>
  <c r="E13" i="13"/>
  <c r="I17" i="14"/>
  <c r="G16" i="2"/>
  <c r="H60" i="13" l="1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G26" i="2" l="1"/>
  <c r="J20" i="14"/>
  <c r="G30" i="2" l="1"/>
  <c r="G31" i="2" s="1"/>
  <c r="G32" i="2" l="1"/>
  <c r="F36" i="15"/>
  <c r="F42" i="15" s="1"/>
  <c r="F43" i="15" l="1"/>
  <c r="G36" i="15"/>
  <c r="G42" i="15" s="1"/>
  <c r="G38" i="2" l="1"/>
  <c r="G39" i="2" s="1"/>
  <c r="G43" i="15"/>
  <c r="F38" i="2"/>
  <c r="F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E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in die nachfolgenden Tabellenblätter "Zahlenmäßiger Nachweis", "Anlage zum VN_Kosten" und "Anlage zu VN_Finanzierung" automatisch übernommen.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 xml:space="preserve">Die Angaben dieses Feldes werden in die nachfolgenden Tabellenblätter "Anlage zum VN_Kosten" und "Anlage zu VN_Finanzierung" automatisch übernommen.
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G1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F19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Autor: </t>
        </r>
        <r>
          <rPr>
            <sz val="9"/>
            <color indexed="81"/>
            <rFont val="Segoe UI"/>
            <family val="2"/>
          </rPr>
          <t xml:space="preserve">Bitte korrekte Auswahl treffen
</t>
        </r>
      </text>
    </comment>
    <comment ref="E21" authorId="0" shapeId="0" xr:uid="{00000000-0006-0000-0000-000007000000}">
      <text>
        <r>
          <rPr>
            <sz val="9"/>
            <color indexed="81"/>
            <rFont val="Segoe UI"/>
            <family val="2"/>
          </rPr>
          <t>Auswahl treffen</t>
        </r>
      </text>
    </comment>
    <comment ref="F25" authorId="0" shapeId="0" xr:uid="{00000000-0006-0000-0000-000008000000}">
      <text>
        <r>
          <rPr>
            <sz val="9"/>
            <color indexed="81"/>
            <rFont val="Segoe UI"/>
            <family val="2"/>
          </rPr>
          <t xml:space="preserve">Hinweis: Die Angaben der nachfolgenden Felder werden in das nachfolgende Tabellenblatt "Zahlenmäßiger Nachweis" automatisch übernommen.
</t>
        </r>
      </text>
    </comment>
    <comment ref="F26" authorId="0" shapeId="0" xr:uid="{00000000-0006-0000-0000-000009000000}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27" authorId="0" shapeId="0" xr:uid="{00000000-0006-0000-0000-00000A000000}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F33" authorId="0" shapeId="0" xr:uid="{00000000-0006-0000-0000-00000B000000}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34" authorId="0" shapeId="0" xr:uid="{00000000-0006-0000-0000-00000C000000}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5" authorId="0" shapeId="0" xr:uid="{00000000-0006-0000-0000-00000D000000}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6" authorId="0" shapeId="0" xr:uid="{00000000-0006-0000-0000-00000E000000}">
      <text>
        <r>
          <rPr>
            <sz val="9"/>
            <color indexed="81"/>
            <rFont val="Segoe UI"/>
            <family val="2"/>
          </rPr>
          <t>Kann die Maximalsumme für die jeweilige Förderkategorie nicht überschreiten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0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E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6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Die Angaben dieses Feldes werden aus dem Tabellenblatt "Kosten- und Finanzierungsplan" übernommen. Bitte machen Sie hierfür die entsprechende Angaben in dem Tabellenblatt "Kosten- und Finanzierungsplan".</t>
        </r>
      </text>
    </comment>
    <comment ref="F21" authorId="0" shapeId="0" xr:uid="{00000000-0006-0000-0100-000005000000}">
      <text>
        <r>
          <rPr>
            <sz val="9"/>
            <color indexed="81"/>
            <rFont val="Segoe UI"/>
            <family val="2"/>
          </rPr>
          <t>Werte werden automatisch aus KuFPl übernommen</t>
        </r>
      </text>
    </comment>
    <comment ref="F31" authorId="0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Wert wird automatisch aus KuFPl G35 übernommen
</t>
        </r>
      </text>
    </comment>
    <comment ref="F35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</t>
        </r>
      </text>
    </comment>
    <comment ref="G35" authorId="0" shapeId="0" xr:uid="{00000000-0006-0000-0100-000008000000}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6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6" authorId="0" shapeId="0" xr:uid="{00000000-0006-0000-0100-00000A000000}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7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7" authorId="0" shapeId="0" xr:uid="{00000000-0006-0000-0100-00000C000000}">
      <text>
        <r>
          <rPr>
            <sz val="9"/>
            <color indexed="81"/>
            <rFont val="Segoe UI"/>
            <family val="2"/>
          </rPr>
          <t xml:space="preserve">Autor:
Hinweis: Die Angaben dieses Feldes werden aus der Übersicht der Kosten (Tabellenblatt "Anlage zum VN_Finanzierung") übernommen. Bitte füllen Sie hierfür die entsprechende Übersicht in der Anlage aus.
</t>
        </r>
      </text>
    </comment>
    <comment ref="F38" authorId="0" shapeId="0" xr:uid="{00000000-0006-0000-0100-00000D000000}">
      <text>
        <r>
          <rPr>
            <sz val="9"/>
            <color indexed="81"/>
            <rFont val="Segoe UI"/>
            <family val="2"/>
          </rPr>
          <t>Wert wird automatisch aus KuFPl Feld G42 übernommen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39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Farbchecker einbauen: Grün wenn G 39 = G32, sonst rot
Feld für Eingabe durch ZE sperren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5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7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I17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J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Angaben werden aus der Summe der Spalte "Betrag der Zahlung"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7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9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3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H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Betrag errechnet sich aus den Grün markierten Summen der Finanzierungsarten in der  Spalte "Betrag der Einnahme" </t>
        </r>
      </text>
    </comment>
  </commentList>
</comments>
</file>

<file path=xl/sharedStrings.xml><?xml version="1.0" encoding="utf-8"?>
<sst xmlns="http://schemas.openxmlformats.org/spreadsheetml/2006/main" count="195" uniqueCount="103">
  <si>
    <t>Summe Finanzierung</t>
  </si>
  <si>
    <t>1.</t>
  </si>
  <si>
    <t>1.1</t>
  </si>
  <si>
    <t>4.</t>
  </si>
  <si>
    <t>lfd. Nr.</t>
  </si>
  <si>
    <t>Finanzierung in EURO (€)</t>
  </si>
  <si>
    <t>Zuwendungsempfänger:</t>
  </si>
  <si>
    <t>Grund der Zahlung 
(ggf. mit ergänzenden Hinweisen)</t>
  </si>
  <si>
    <t>Empfänger</t>
  </si>
  <si>
    <t>Zahlungs-datum</t>
  </si>
  <si>
    <t>Rechnungs-datum</t>
  </si>
  <si>
    <t>Position im 
Kosten- plan</t>
  </si>
  <si>
    <t>Beleg-Nr.</t>
  </si>
  <si>
    <r>
      <t>Betrag der Zahlung</t>
    </r>
    <r>
      <rPr>
        <sz val="11"/>
        <color indexed="8"/>
        <rFont val="Arial"/>
        <family val="2"/>
      </rPr>
      <t xml:space="preserve">
(in EURO)</t>
    </r>
  </si>
  <si>
    <t>bis:</t>
  </si>
  <si>
    <t>Liste der Kostenpositionen</t>
  </si>
  <si>
    <t>Finanzierungsart</t>
  </si>
  <si>
    <t xml:space="preserve">Einzahler </t>
  </si>
  <si>
    <t>Grund der Einnahme
(ggf. mit ergänzenden Hinweisen)</t>
  </si>
  <si>
    <t>Position im 
Finan-zierungs-
plan</t>
  </si>
  <si>
    <r>
      <t>Betrag der Einnahme</t>
    </r>
    <r>
      <rPr>
        <sz val="11"/>
        <color indexed="8"/>
        <rFont val="Arial"/>
        <family val="2"/>
      </rPr>
      <t xml:space="preserve">
(in EURO)</t>
    </r>
  </si>
  <si>
    <t>Eigene Mittel</t>
  </si>
  <si>
    <t>Summe aller Finanzierungsmittel (ohne Nr. 4 Zuschuss aus Landesmitteln)</t>
  </si>
  <si>
    <t xml:space="preserve">2. </t>
  </si>
  <si>
    <t xml:space="preserve">3. </t>
  </si>
  <si>
    <t>Hilfstabelle fürs Dropdown-Menue</t>
  </si>
  <si>
    <t>Antrag vom:</t>
  </si>
  <si>
    <t xml:space="preserve">Zeitraum </t>
  </si>
  <si>
    <t>von / am:</t>
  </si>
  <si>
    <t>1.2</t>
  </si>
  <si>
    <t>1.3</t>
  </si>
  <si>
    <t>1.4</t>
  </si>
  <si>
    <t>1.5</t>
  </si>
  <si>
    <t>1.6</t>
  </si>
  <si>
    <t>1.7</t>
  </si>
  <si>
    <t>1.8</t>
  </si>
  <si>
    <t>1.9</t>
  </si>
  <si>
    <t>Region:</t>
  </si>
  <si>
    <t xml:space="preserve">Summe aller Ausgaben </t>
  </si>
  <si>
    <t>Finanzierung und Zusammensetzung der Eigenmittel in EURO (€)</t>
  </si>
  <si>
    <t>Tagungsgetränke (nicht-alkoholische Getränke) und bescheidene Bewirtung</t>
  </si>
  <si>
    <t>Honorare für externe Referenten, Moderatoren oder vergleichbare Experten</t>
  </si>
  <si>
    <t>Kosten für Kinderbetreuung vor Ort</t>
  </si>
  <si>
    <t xml:space="preserve">Kosten für Gestaltung und Druck von Printerzeugnissen wie Broschüren, Flyer, Plakate, Einladungen, Werbeanzeigen in regionalen Printmedien, Roll-ups, Teilnehmerunterlagen bzw. Dokumentation von Veranstaltungen </t>
  </si>
  <si>
    <t>Kosten in EURO (€)</t>
  </si>
  <si>
    <t xml:space="preserve">Anlage 1 Kosten- und Finanzierungsplan zum </t>
  </si>
  <si>
    <t xml:space="preserve">Mietkosten für externe Veranstaltungsräume </t>
  </si>
  <si>
    <t xml:space="preserve">Kosten für den Versand von Einladungen, Flyern und Plakaten durch externe Anbieter </t>
  </si>
  <si>
    <t xml:space="preserve">Mietkosten für Veranstaltungstechnik </t>
  </si>
  <si>
    <t>2.</t>
  </si>
  <si>
    <t>Honorar für einen Fotografen zur Dokumentation</t>
  </si>
  <si>
    <t>Eigenmittel</t>
  </si>
  <si>
    <t>Ort, Datum                                                                                     Name und rechtsverbindliche Unterschrift</t>
  </si>
  <si>
    <t>Verwendungsnachweis zum Antrag vom</t>
  </si>
  <si>
    <t>Name des Projekts:</t>
  </si>
  <si>
    <t>Zahlenmäßiger Nachweis:</t>
  </si>
  <si>
    <t>Kosten für mit Konzeption, Organisation und Durchführung des Projekts betraute Dienstleister</t>
  </si>
  <si>
    <t>Private Mittel Dritter (Finanzierungsbeiträge von privatrechtlichen Allianzpartnern, kirchliche Mittel, etc.)</t>
  </si>
  <si>
    <t>Öffentliche Mittel Dritter (Finanzierungsbeiträge von öffentlich-rechtlichen Allianzpartnern)</t>
  </si>
  <si>
    <t>Anlage 2 - Belegliste Finanzierung</t>
  </si>
  <si>
    <t>Anlage1 - Belegliste Ausgaben</t>
  </si>
  <si>
    <r>
      <t>Hinweis:</t>
    </r>
    <r>
      <rPr>
        <sz val="12"/>
        <color indexed="8"/>
        <rFont val="Arial"/>
        <family val="2"/>
      </rPr>
      <t xml:space="preserve"> </t>
    </r>
  </si>
  <si>
    <t>Summe Sachkosten 1.1-1.9</t>
  </si>
  <si>
    <t>Summe Kosten</t>
  </si>
  <si>
    <r>
      <t xml:space="preserve">Sofern Sie als Zuwendungsempfänger zum Vorsteuerabzug berechtigt sind, tragen Sie bitte in der Belegliste die Rechnungsbeträge </t>
    </r>
    <r>
      <rPr>
        <b/>
        <sz val="12"/>
        <color indexed="8"/>
        <rFont val="Arial"/>
        <family val="2"/>
      </rPr>
      <t>netto,</t>
    </r>
    <r>
      <rPr>
        <sz val="12"/>
        <color indexed="8"/>
        <rFont val="Arial"/>
        <family val="2"/>
      </rPr>
      <t xml:space="preserve"> d.h. ohne MwSt., ein.</t>
    </r>
  </si>
  <si>
    <t>Kosten für den Versand von Einladungen, Flyern und Plakaten durch externe Anbieter</t>
  </si>
  <si>
    <t xml:space="preserve">Private Mittel Dritter </t>
  </si>
  <si>
    <t>Öffentliche Mittel Dritter</t>
  </si>
  <si>
    <t>Zeitraum vom:</t>
  </si>
  <si>
    <t>Summe eigene Mittel</t>
  </si>
  <si>
    <t>Summe private Mittel Dritter</t>
  </si>
  <si>
    <t>Summe öffentliche Mittel Dritter</t>
  </si>
  <si>
    <t>TT.MM.YYYY</t>
  </si>
  <si>
    <r>
      <t xml:space="preserve">Berechtigung zum </t>
    </r>
    <r>
      <rPr>
        <b/>
        <sz val="14"/>
        <rFont val="Arial"/>
        <family val="2"/>
      </rPr>
      <t>Vorsteuerabzug</t>
    </r>
    <r>
      <rPr>
        <sz val="14"/>
        <rFont val="Arial"/>
        <family val="2"/>
      </rPr>
      <t xml:space="preserve"> liegt vor: Ich/wir bestätige/n, dass dies bei der Aufstellung der Kosten berücksichtigt wurde.</t>
    </r>
  </si>
  <si>
    <t>Lfd. Nr.</t>
  </si>
  <si>
    <t>Kategorie</t>
  </si>
  <si>
    <r>
      <t xml:space="preserve">Gesamtkosten
</t>
    </r>
    <r>
      <rPr>
        <sz val="8"/>
        <rFont val="Arial"/>
        <family val="2"/>
      </rPr>
      <t xml:space="preserve"> - Eingabe -</t>
    </r>
  </si>
  <si>
    <r>
      <t>Zuwendungsfähige Kosten</t>
    </r>
    <r>
      <rPr>
        <sz val="8"/>
        <rFont val="Arial"/>
        <family val="2"/>
      </rPr>
      <t xml:space="preserve">
 - Eingabe durch WM - </t>
    </r>
  </si>
  <si>
    <t xml:space="preserve">Berechtigung zum Vorsteuerabzug liegt vor. </t>
  </si>
  <si>
    <r>
      <rPr>
        <b/>
        <sz val="14"/>
        <rFont val="Arial"/>
        <family val="2"/>
      </rPr>
      <t>Vollständigkeit der Angaben</t>
    </r>
    <r>
      <rPr>
        <sz val="14"/>
        <rFont val="Arial"/>
        <family val="2"/>
      </rPr>
      <t xml:space="preserve">
Ich/Wir bestätige/n die Richtigkeit und Vollständigkeit der vorstehenden Angaben sowie der Angaben in den Anlagen zum Verwendungsnachweis und ihre Übereinstimmung mit den Büchern und Belegen. Mir/Uns ist bekannt, dass falsche Angaben die Rückforderung der bewilligten Zuwendung zur Folge haben können. Änderungen und Abweichungen sind dem Ministerium für Wirtschaft, Arbeit und Wohnungsbau Baden-Württemberg unverzüglich mitzuteilen. </t>
    </r>
  </si>
  <si>
    <r>
      <rPr>
        <b/>
        <sz val="14"/>
        <rFont val="Arial"/>
        <family val="2"/>
      </rPr>
      <t>Bestätigung zu den Allgemeinen Nebenbestimmungen für Zuwendungen zur Projektförderung (ANBest-P)</t>
    </r>
    <r>
      <rPr>
        <sz val="14"/>
        <rFont val="Arial"/>
        <family val="2"/>
      </rPr>
      <t xml:space="preserve">
Hiermit bestätige/n ich/wir gemäß Ziffer 6.9, Allgemeine Nebenbestimmungen für Zuwendungen zur Projektförderung (ANBest-P), dass die Nebenbestimmungen des Zuwendungsbescheids beachtet wurden, die Ausgaben notwendig waren, wirtschaftlich und sparsam verfahren wurde und die Angaben mit den Büchern und Belegen übereinstimmen.</t>
    </r>
  </si>
  <si>
    <r>
      <t xml:space="preserve">Beantragung anderer Fördermittel
</t>
    </r>
    <r>
      <rPr>
        <sz val="14"/>
        <rFont val="Arial"/>
        <family val="2"/>
      </rPr>
      <t xml:space="preserve">Ich/Wir bestätige/n, dass neben den in den Ziffern 2 und 3 angegebenen Mitteln für dieses Vorhaben keine weitere Zuwendung aus einem anderen Programm des Landes Baden-Württemberg oder von einer anderen juristischen Person des öffentlichen Rechts beantragt wurden, werden oder bewilligt sind. </t>
    </r>
  </si>
  <si>
    <t>Private Mittel Dritter (Finanzierungsbeiträge von privatrechtlichen Allianzpartnern, kirchl. Mittel, etc.)</t>
  </si>
  <si>
    <r>
      <t xml:space="preserve">Subventionsrelevanz in Bezug auf § 264 Strafgesetzbuch
</t>
    </r>
    <r>
      <rPr>
        <sz val="14"/>
        <rFont val="Arial"/>
        <family val="2"/>
      </rPr>
      <t>Mir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Uns ist bekannt, dass die vorstehenden Angaben und hierzu beigefügte Anlagen für die Bewilligung und Gewährung, Rückforderung, Weitergewährung oder das Bestehen der Zuwendung subventionserheblich im Sinne von § 264 Strafgesetzbuch sind. Mir ist die Strafbarkeit eines Subventionsbetrugs nach § 264 Strafgesetzbuch bekannt. </t>
    </r>
  </si>
  <si>
    <t>Ja</t>
  </si>
  <si>
    <t>Zuschuss aus Landesmitteln in Höhe von 60 % *)</t>
  </si>
  <si>
    <t>Finanzierung lt. Bewilligung</t>
  </si>
  <si>
    <t>Finanzierung für den Abrechnungszeitraum</t>
  </si>
  <si>
    <t>Organisationspauschale in Höhe von 10 Prozent der vorgesehenen / zuwendungsfähigen Kosten *)</t>
  </si>
  <si>
    <t>Organisationspauschale in Höhe von 10 Prozent der vorgesehenen, zuwendungsfähigen  Kosten *)</t>
  </si>
  <si>
    <r>
      <t xml:space="preserve">Gesamtkosten laut Bewilligung
</t>
    </r>
    <r>
      <rPr>
        <sz val="8"/>
        <rFont val="Arial"/>
        <family val="2"/>
      </rPr>
      <t>- automatischer Eintrag -</t>
    </r>
  </si>
  <si>
    <r>
      <t>Hinweis:</t>
    </r>
    <r>
      <rPr>
        <b/>
        <sz val="10"/>
        <rFont val="Arial"/>
        <family val="2"/>
      </rPr>
      <t xml:space="preserve"> In der Spalte Finanzierung im Abrechungszeitraum muss Summe Kosten gleich Summe Finanzierung sein! Es werden nur VN mit grünem Kontrollfeld bearbeitet!     </t>
    </r>
  </si>
  <si>
    <t xml:space="preserve">  *) Die Pauschale basiert auf den im Aufruf festgelegten Obergrenzen. Der Zuschuss kann die im Aufruf festgelegte Obergrenze nicht überschreiten.</t>
  </si>
  <si>
    <r>
      <rPr>
        <b/>
        <u/>
        <sz val="9"/>
        <rFont val="Arial"/>
        <family val="2"/>
      </rPr>
      <t>Hinweis</t>
    </r>
    <r>
      <rPr>
        <b/>
        <sz val="9"/>
        <rFont val="Arial"/>
        <family val="2"/>
      </rPr>
      <t xml:space="preserve">: Summe Kosten muss gleich Summe Finanzierung sein! Es werden nur Anträge mit grünem Kontrollfeld bearbeitet!                 </t>
    </r>
  </si>
  <si>
    <t>III - mehrtägige Veranstaltung</t>
  </si>
  <si>
    <r>
      <t xml:space="preserve">Gesamtkosten für den Abrechnungszeitraum
</t>
    </r>
    <r>
      <rPr>
        <sz val="8"/>
        <rFont val="Arial"/>
        <family val="2"/>
      </rPr>
      <t>- automatischer Eintrag -</t>
    </r>
  </si>
  <si>
    <t>Regionalprogramm Fachkräftesicherung 2024 - 2025</t>
  </si>
  <si>
    <t xml:space="preserve">Regionalprogramm Fachkräftesicherung 2024 - 2025              
</t>
  </si>
  <si>
    <r>
      <t xml:space="preserve">*) Die Pauschale basiert auf den im Aufruf festgelegten Obergrenzen. Der Zuschuss kann die im Aufruf festgelegte Obergrenze nicht überschreiten.
   </t>
    </r>
    <r>
      <rPr>
        <b/>
        <sz val="9"/>
        <color rgb="FFFF0000"/>
        <rFont val="Arial"/>
        <family val="2"/>
      </rPr>
      <t>Anträge mit einer Fördersumme kleiner 2.000 Euro werden nicht angenommen</t>
    </r>
    <r>
      <rPr>
        <b/>
        <sz val="9"/>
        <rFont val="Arial"/>
        <family val="2"/>
      </rPr>
      <t>.</t>
    </r>
  </si>
  <si>
    <r>
      <rPr>
        <b/>
        <sz val="18"/>
        <color theme="1"/>
        <rFont val="Arial"/>
        <family val="2"/>
      </rPr>
      <t>Regionalprogramm Fachkräftesicherung 2024 - 2025</t>
    </r>
    <r>
      <rPr>
        <b/>
        <sz val="16"/>
        <color theme="1"/>
        <rFont val="Arial"/>
        <family val="2"/>
      </rPr>
      <t xml:space="preserve">                     </t>
    </r>
  </si>
  <si>
    <t xml:space="preserve">Stand: 30.11.2023  </t>
  </si>
  <si>
    <t xml:space="preserve"> Stand: 30.11.2023</t>
  </si>
  <si>
    <t>Stand: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</si>
</sst>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</numFmts>
  <fonts count="5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2"/>
      <color indexed="8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u/>
      <sz val="14"/>
      <color theme="0"/>
      <name val="Arial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EEF09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22"/>
      </patternFill>
    </fill>
    <fill>
      <patternFill patternType="solid">
        <fgColor rgb="FFCDE6FF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43" fontId="33" fillId="0" borderId="0" applyFont="0" applyFill="0" applyBorder="0" applyAlignment="0" applyProtection="0"/>
  </cellStyleXfs>
  <cellXfs count="374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/>
    <xf numFmtId="0" fontId="12" fillId="0" borderId="5" xfId="0" applyFont="1" applyFill="1" applyBorder="1"/>
    <xf numFmtId="49" fontId="11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6" fillId="2" borderId="0" xfId="0" applyFont="1" applyFill="1" applyBorder="1"/>
    <xf numFmtId="0" fontId="6" fillId="0" borderId="0" xfId="0" applyFont="1" applyBorder="1" applyAlignment="1">
      <alignment wrapText="1"/>
    </xf>
    <xf numFmtId="0" fontId="5" fillId="0" borderId="0" xfId="0" applyFont="1" applyFill="1" applyAlignment="1" applyProtection="1">
      <alignment horizontal="center"/>
    </xf>
    <xf numFmtId="0" fontId="6" fillId="4" borderId="0" xfId="0" applyFont="1" applyFill="1" applyBorder="1"/>
    <xf numFmtId="0" fontId="14" fillId="6" borderId="0" xfId="1" applyFont="1" applyFill="1" applyBorder="1" applyAlignment="1" applyProtection="1">
      <alignment vertical="center"/>
    </xf>
    <xf numFmtId="0" fontId="22" fillId="6" borderId="0" xfId="1" applyFill="1" applyAlignment="1" applyProtection="1">
      <alignment vertical="center"/>
    </xf>
    <xf numFmtId="164" fontId="20" fillId="6" borderId="1" xfId="1" applyNumberFormat="1" applyFont="1" applyFill="1" applyBorder="1" applyAlignment="1" applyProtection="1">
      <alignment horizontal="right" vertical="center" wrapText="1" indent="1"/>
    </xf>
    <xf numFmtId="0" fontId="24" fillId="6" borderId="0" xfId="1" applyFont="1" applyFill="1" applyBorder="1" applyAlignment="1" applyProtection="1">
      <alignment wrapText="1"/>
    </xf>
    <xf numFmtId="0" fontId="14" fillId="7" borderId="0" xfId="1" applyFont="1" applyFill="1" applyBorder="1" applyAlignment="1" applyProtection="1">
      <alignment vertical="center"/>
    </xf>
    <xf numFmtId="0" fontId="22" fillId="7" borderId="0" xfId="1" applyFill="1" applyAlignment="1" applyProtection="1">
      <alignment vertical="center"/>
    </xf>
    <xf numFmtId="0" fontId="15" fillId="7" borderId="0" xfId="1" applyFont="1" applyFill="1" applyBorder="1" applyAlignment="1" applyProtection="1">
      <alignment horizontal="right" vertical="center"/>
    </xf>
    <xf numFmtId="164" fontId="20" fillId="7" borderId="1" xfId="1" applyNumberFormat="1" applyFont="1" applyFill="1" applyBorder="1" applyAlignment="1" applyProtection="1">
      <alignment horizontal="right" vertical="center" wrapText="1" indent="1"/>
    </xf>
    <xf numFmtId="0" fontId="24" fillId="7" borderId="0" xfId="1" applyFont="1" applyFill="1" applyBorder="1" applyAlignment="1" applyProtection="1">
      <alignment wrapText="1"/>
    </xf>
    <xf numFmtId="0" fontId="11" fillId="8" borderId="0" xfId="0" applyFont="1" applyFill="1" applyBorder="1" applyAlignment="1">
      <alignment horizontal="center" vertical="center"/>
    </xf>
    <xf numFmtId="49" fontId="11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Border="1" applyAlignment="1">
      <alignment vertical="center" wrapText="1"/>
    </xf>
    <xf numFmtId="0" fontId="11" fillId="8" borderId="0" xfId="0" applyFont="1" applyFill="1" applyBorder="1"/>
    <xf numFmtId="0" fontId="10" fillId="8" borderId="0" xfId="0" applyFont="1" applyFill="1" applyBorder="1" applyAlignment="1">
      <alignment horizontal="center" vertical="center"/>
    </xf>
    <xf numFmtId="49" fontId="11" fillId="8" borderId="5" xfId="0" applyNumberFormat="1" applyFont="1" applyFill="1" applyBorder="1" applyAlignment="1">
      <alignment horizontal="left" vertical="center"/>
    </xf>
    <xf numFmtId="0" fontId="10" fillId="8" borderId="5" xfId="0" applyFont="1" applyFill="1" applyBorder="1" applyAlignment="1">
      <alignment vertical="center" wrapText="1"/>
    </xf>
    <xf numFmtId="0" fontId="11" fillId="8" borderId="5" xfId="0" applyFont="1" applyFill="1" applyBorder="1"/>
    <xf numFmtId="0" fontId="10" fillId="8" borderId="5" xfId="0" applyFont="1" applyFill="1" applyBorder="1" applyAlignment="1">
      <alignment horizontal="center" vertical="center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30" fillId="0" borderId="1" xfId="1" applyFont="1" applyFill="1" applyBorder="1" applyAlignment="1" applyProtection="1">
      <alignment horizontal="right" vertical="top" wrapText="1"/>
    </xf>
    <xf numFmtId="0" fontId="11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right" vertical="center" wrapText="1"/>
    </xf>
    <xf numFmtId="0" fontId="12" fillId="5" borderId="0" xfId="0" applyFont="1" applyFill="1" applyBorder="1"/>
    <xf numFmtId="49" fontId="35" fillId="5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vertical="center" wrapText="1"/>
    </xf>
    <xf numFmtId="49" fontId="5" fillId="5" borderId="10" xfId="0" applyNumberFormat="1" applyFont="1" applyFill="1" applyBorder="1" applyAlignment="1" applyProtection="1">
      <alignment horizontal="righ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29" fillId="5" borderId="0" xfId="0" applyNumberFormat="1" applyFont="1" applyFill="1" applyBorder="1" applyAlignment="1" applyProtection="1">
      <alignment horizontal="left" vertical="center" wrapText="1"/>
    </xf>
    <xf numFmtId="49" fontId="11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vertical="center" wrapText="1"/>
    </xf>
    <xf numFmtId="4" fontId="11" fillId="5" borderId="0" xfId="0" applyNumberFormat="1" applyFont="1" applyFill="1" applyBorder="1" applyProtection="1"/>
    <xf numFmtId="4" fontId="10" fillId="5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0" fontId="12" fillId="9" borderId="0" xfId="0" applyFont="1" applyFill="1" applyBorder="1"/>
    <xf numFmtId="49" fontId="11" fillId="9" borderId="0" xfId="0" applyNumberFormat="1" applyFont="1" applyFill="1" applyBorder="1" applyAlignment="1">
      <alignment horizontal="center" vertical="center" wrapText="1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0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right" vertical="center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28" fillId="9" borderId="0" xfId="0" applyFont="1" applyFill="1" applyBorder="1" applyAlignment="1" applyProtection="1">
      <alignment horizontal="left" vertical="top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9" fillId="9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6" xfId="0" applyNumberFormat="1" applyFont="1" applyFill="1" applyBorder="1" applyAlignment="1" applyProtection="1">
      <alignment horizontal="center" vertical="center" wrapText="1"/>
    </xf>
    <xf numFmtId="49" fontId="9" fillId="9" borderId="8" xfId="0" applyNumberFormat="1" applyFont="1" applyFill="1" applyBorder="1" applyAlignment="1" applyProtection="1">
      <alignment horizontal="center" vertical="center" wrapText="1"/>
    </xf>
    <xf numFmtId="49" fontId="9" fillId="9" borderId="6" xfId="0" applyNumberFormat="1" applyFont="1" applyFill="1" applyBorder="1" applyAlignment="1" applyProtection="1">
      <alignment horizontal="center" vertical="center" wrapText="1"/>
    </xf>
    <xf numFmtId="14" fontId="29" fillId="5" borderId="2" xfId="0" applyNumberFormat="1" applyFont="1" applyFill="1" applyBorder="1" applyAlignment="1" applyProtection="1">
      <alignment vertical="center" wrapText="1"/>
      <protection locked="0"/>
    </xf>
    <xf numFmtId="49" fontId="31" fillId="9" borderId="0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49" fontId="25" fillId="9" borderId="0" xfId="0" applyNumberFormat="1" applyFont="1" applyFill="1" applyBorder="1" applyAlignment="1">
      <alignment horizontal="left" vertical="center"/>
    </xf>
    <xf numFmtId="49" fontId="11" fillId="9" borderId="0" xfId="0" applyNumberFormat="1" applyFont="1" applyFill="1" applyBorder="1" applyAlignment="1">
      <alignment horizontal="left" vertical="center"/>
    </xf>
    <xf numFmtId="0" fontId="11" fillId="9" borderId="0" xfId="0" applyFont="1" applyFill="1" applyBorder="1"/>
    <xf numFmtId="0" fontId="10" fillId="9" borderId="0" xfId="0" applyFont="1" applyFill="1" applyBorder="1" applyAlignment="1">
      <alignment horizontal="center" vertical="center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vertical="top" wrapText="1"/>
    </xf>
    <xf numFmtId="49" fontId="5" fillId="7" borderId="0" xfId="0" applyNumberFormat="1" applyFont="1" applyFill="1" applyBorder="1" applyAlignment="1" applyProtection="1">
      <alignment horizontal="right" vertical="center" wrapText="1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vertical="top" wrapText="1"/>
    </xf>
    <xf numFmtId="49" fontId="5" fillId="6" borderId="0" xfId="0" applyNumberFormat="1" applyFont="1" applyFill="1" applyBorder="1" applyAlignment="1" applyProtection="1">
      <alignment horizontal="right" vertical="center" wrapText="1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 applyProtection="1">
      <alignment vertical="center" wrapText="1"/>
    </xf>
    <xf numFmtId="0" fontId="39" fillId="6" borderId="0" xfId="0" applyFont="1" applyFill="1" applyBorder="1" applyAlignment="1" applyProtection="1">
      <alignment horizontal="center" wrapText="1"/>
    </xf>
    <xf numFmtId="14" fontId="18" fillId="6" borderId="0" xfId="1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vertical="center" wrapText="1"/>
    </xf>
    <xf numFmtId="0" fontId="39" fillId="7" borderId="0" xfId="0" applyFont="1" applyFill="1" applyBorder="1" applyAlignment="1" applyProtection="1">
      <alignment horizontal="center" wrapText="1"/>
    </xf>
    <xf numFmtId="49" fontId="5" fillId="7" borderId="0" xfId="0" applyNumberFormat="1" applyFont="1" applyFill="1" applyBorder="1" applyAlignment="1" applyProtection="1">
      <alignment vertical="center" wrapText="1"/>
    </xf>
    <xf numFmtId="0" fontId="20" fillId="6" borderId="0" xfId="1" applyFont="1" applyFill="1" applyBorder="1" applyAlignment="1" applyProtection="1">
      <alignment vertical="center" wrapText="1"/>
    </xf>
    <xf numFmtId="0" fontId="5" fillId="6" borderId="0" xfId="0" applyNumberFormat="1" applyFont="1" applyFill="1" applyBorder="1" applyAlignment="1" applyProtection="1">
      <alignment vertical="center" wrapText="1"/>
    </xf>
    <xf numFmtId="49" fontId="9" fillId="6" borderId="0" xfId="0" applyNumberFormat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horizontal="center" vertical="center" wrapText="1"/>
    </xf>
    <xf numFmtId="0" fontId="23" fillId="6" borderId="3" xfId="1" applyFont="1" applyFill="1" applyBorder="1" applyAlignment="1" applyProtection="1">
      <alignment vertical="top" wrapText="1"/>
    </xf>
    <xf numFmtId="0" fontId="17" fillId="6" borderId="3" xfId="1" applyFont="1" applyFill="1" applyBorder="1" applyAlignment="1" applyProtection="1">
      <alignment horizontal="center" vertical="center" wrapText="1"/>
    </xf>
    <xf numFmtId="0" fontId="23" fillId="6" borderId="16" xfId="1" applyFont="1" applyFill="1" applyBorder="1" applyAlignment="1" applyProtection="1">
      <alignment vertical="top" wrapText="1"/>
    </xf>
    <xf numFmtId="43" fontId="23" fillId="6" borderId="0" xfId="2" applyFont="1" applyFill="1" applyBorder="1" applyAlignment="1" applyProtection="1">
      <alignment vertical="center" wrapText="1"/>
    </xf>
    <xf numFmtId="16" fontId="11" fillId="0" borderId="7" xfId="0" applyNumberFormat="1" applyFont="1" applyFill="1" applyBorder="1" applyAlignment="1">
      <alignment vertical="center" wrapText="1"/>
    </xf>
    <xf numFmtId="16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5" fillId="6" borderId="8" xfId="0" applyNumberFormat="1" applyFont="1" applyFill="1" applyBorder="1" applyAlignment="1" applyProtection="1">
      <alignment vertical="center" wrapText="1"/>
    </xf>
    <xf numFmtId="0" fontId="5" fillId="7" borderId="8" xfId="0" applyNumberFormat="1" applyFont="1" applyFill="1" applyBorder="1" applyAlignment="1" applyProtection="1">
      <alignment vertical="center" wrapText="1"/>
    </xf>
    <xf numFmtId="0" fontId="5" fillId="7" borderId="6" xfId="0" applyNumberFormat="1" applyFont="1" applyFill="1" applyBorder="1" applyAlignment="1" applyProtection="1">
      <alignment vertical="center" wrapText="1"/>
    </xf>
    <xf numFmtId="0" fontId="5" fillId="7" borderId="7" xfId="0" applyNumberFormat="1" applyFont="1" applyFill="1" applyBorder="1" applyAlignment="1" applyProtection="1">
      <alignment vertic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2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/>
    <xf numFmtId="0" fontId="11" fillId="6" borderId="0" xfId="0" applyFont="1" applyFill="1" applyBorder="1" applyAlignment="1" applyProtection="1">
      <alignment horizontal="center" vertical="center"/>
    </xf>
    <xf numFmtId="49" fontId="31" fillId="6" borderId="0" xfId="0" applyNumberFormat="1" applyFont="1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 applyBorder="1" applyProtection="1"/>
    <xf numFmtId="49" fontId="11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14" fontId="5" fillId="6" borderId="1" xfId="0" applyNumberFormat="1" applyFont="1" applyFill="1" applyBorder="1" applyAlignment="1" applyProtection="1">
      <alignment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14" fontId="5" fillId="6" borderId="1" xfId="0" applyNumberFormat="1" applyFont="1" applyFill="1" applyBorder="1" applyAlignment="1" applyProtection="1">
      <alignment horizontal="left" vertical="center" wrapText="1"/>
    </xf>
    <xf numFmtId="0" fontId="19" fillId="6" borderId="0" xfId="0" applyFont="1" applyFill="1" applyProtection="1"/>
    <xf numFmtId="0" fontId="19" fillId="0" borderId="0" xfId="0" applyFont="1" applyProtection="1"/>
    <xf numFmtId="49" fontId="10" fillId="6" borderId="0" xfId="0" applyNumberFormat="1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5" fillId="3" borderId="9" xfId="1" applyFont="1" applyFill="1" applyBorder="1" applyAlignment="1" applyProtection="1">
      <alignment horizontal="left" vertical="center" wrapText="1"/>
    </xf>
    <xf numFmtId="49" fontId="3" fillId="0" borderId="0" xfId="0" applyNumberFormat="1" applyFont="1" applyProtection="1"/>
    <xf numFmtId="0" fontId="21" fillId="0" borderId="0" xfId="0" applyFont="1" applyProtection="1"/>
    <xf numFmtId="0" fontId="0" fillId="0" borderId="0" xfId="0" applyFill="1" applyProtection="1"/>
    <xf numFmtId="0" fontId="11" fillId="7" borderId="0" xfId="0" applyFont="1" applyFill="1" applyBorder="1" applyAlignment="1" applyProtection="1">
      <alignment horizontal="center" vertical="center"/>
    </xf>
    <xf numFmtId="49" fontId="31" fillId="7" borderId="0" xfId="0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 applyProtection="1">
      <alignment vertical="center"/>
    </xf>
    <xf numFmtId="49" fontId="11" fillId="7" borderId="0" xfId="0" applyNumberFormat="1" applyFont="1" applyFill="1" applyBorder="1" applyAlignment="1" applyProtection="1">
      <alignment horizontal="center" vertical="center" wrapText="1"/>
    </xf>
    <xf numFmtId="14" fontId="5" fillId="7" borderId="1" xfId="0" applyNumberFormat="1" applyFont="1" applyFill="1" applyBorder="1" applyAlignment="1" applyProtection="1">
      <alignment vertical="center" wrapText="1"/>
    </xf>
    <xf numFmtId="14" fontId="5" fillId="7" borderId="1" xfId="0" applyNumberFormat="1" applyFont="1" applyFill="1" applyBorder="1" applyAlignment="1" applyProtection="1">
      <alignment horizontal="left" vertical="center" wrapText="1"/>
    </xf>
    <xf numFmtId="0" fontId="0" fillId="7" borderId="0" xfId="0" applyFill="1" applyProtection="1"/>
    <xf numFmtId="0" fontId="19" fillId="7" borderId="0" xfId="0" applyFont="1" applyFill="1" applyProtection="1"/>
    <xf numFmtId="49" fontId="10" fillId="7" borderId="0" xfId="0" applyNumberFormat="1" applyFont="1" applyFill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/>
    <xf numFmtId="0" fontId="15" fillId="0" borderId="0" xfId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3" fillId="5" borderId="0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44" fillId="7" borderId="1" xfId="0" applyFont="1" applyFill="1" applyBorder="1" applyAlignment="1" applyProtection="1">
      <alignment horizontal="left" vertical="top" wrapText="1"/>
    </xf>
    <xf numFmtId="0" fontId="21" fillId="6" borderId="0" xfId="0" applyFont="1" applyFill="1" applyProtection="1"/>
    <xf numFmtId="0" fontId="5" fillId="6" borderId="0" xfId="0" applyFont="1" applyFill="1" applyAlignment="1" applyProtection="1">
      <alignment horizontal="center"/>
    </xf>
    <xf numFmtId="0" fontId="12" fillId="7" borderId="0" xfId="0" applyFont="1" applyFill="1" applyBorder="1" applyProtection="1"/>
    <xf numFmtId="0" fontId="5" fillId="7" borderId="0" xfId="0" applyNumberFormat="1" applyFont="1" applyFill="1" applyBorder="1" applyAlignment="1" applyProtection="1">
      <alignment vertical="center" wrapText="1"/>
    </xf>
    <xf numFmtId="49" fontId="9" fillId="7" borderId="9" xfId="0" applyNumberFormat="1" applyFont="1" applyFill="1" applyBorder="1" applyAlignment="1" applyProtection="1">
      <alignment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14" fontId="18" fillId="7" borderId="0" xfId="1" applyNumberFormat="1" applyFont="1" applyFill="1" applyBorder="1" applyAlignment="1" applyProtection="1">
      <alignment horizontal="center" vertical="center"/>
    </xf>
    <xf numFmtId="0" fontId="22" fillId="7" borderId="0" xfId="1" applyFill="1" applyBorder="1" applyAlignment="1" applyProtection="1">
      <alignment vertical="center"/>
    </xf>
    <xf numFmtId="0" fontId="15" fillId="7" borderId="9" xfId="1" applyFont="1" applyFill="1" applyBorder="1" applyAlignment="1" applyProtection="1">
      <alignment horizontal="left" vertical="center" wrapText="1"/>
    </xf>
    <xf numFmtId="0" fontId="3" fillId="7" borderId="0" xfId="0" applyFont="1" applyFill="1" applyAlignment="1" applyProtection="1">
      <alignment horizontal="left" vertical="top"/>
    </xf>
    <xf numFmtId="49" fontId="3" fillId="7" borderId="0" xfId="0" applyNumberFormat="1" applyFont="1" applyFill="1" applyProtection="1"/>
    <xf numFmtId="0" fontId="21" fillId="7" borderId="0" xfId="0" applyFont="1" applyFill="1" applyProtection="1"/>
    <xf numFmtId="165" fontId="0" fillId="7" borderId="0" xfId="0" applyNumberFormat="1" applyFill="1" applyProtection="1"/>
    <xf numFmtId="49" fontId="37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/>
    </xf>
    <xf numFmtId="49" fontId="39" fillId="5" borderId="0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Border="1" applyAlignment="1" applyProtection="1">
      <alignment vertical="center"/>
    </xf>
    <xf numFmtId="49" fontId="25" fillId="9" borderId="0" xfId="0" applyNumberFormat="1" applyFont="1" applyFill="1" applyBorder="1" applyAlignment="1" applyProtection="1">
      <alignment horizontal="left" vertical="center"/>
    </xf>
    <xf numFmtId="49" fontId="4" fillId="9" borderId="0" xfId="0" applyNumberFormat="1" applyFont="1" applyFill="1" applyBorder="1" applyAlignment="1" applyProtection="1">
      <alignment vertical="top" wrapText="1"/>
    </xf>
    <xf numFmtId="49" fontId="4" fillId="9" borderId="0" xfId="0" applyNumberFormat="1" applyFont="1" applyFill="1" applyBorder="1" applyAlignment="1" applyProtection="1">
      <alignment horizontal="right" vertical="center"/>
    </xf>
    <xf numFmtId="49" fontId="4" fillId="9" borderId="0" xfId="0" applyNumberFormat="1" applyFont="1" applyFill="1" applyBorder="1" applyAlignment="1" applyProtection="1">
      <alignment horizontal="center" vertical="center" wrapText="1"/>
    </xf>
    <xf numFmtId="14" fontId="4" fillId="9" borderId="1" xfId="0" applyNumberFormat="1" applyFont="1" applyFill="1" applyBorder="1" applyAlignment="1" applyProtection="1">
      <alignment horizontal="left" vertical="center" wrapText="1"/>
    </xf>
    <xf numFmtId="14" fontId="4" fillId="9" borderId="1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" fontId="4" fillId="0" borderId="7" xfId="0" applyNumberFormat="1" applyFont="1" applyFill="1" applyBorder="1" applyAlignment="1">
      <alignment vertical="center" wrapText="1"/>
    </xf>
    <xf numFmtId="16" fontId="4" fillId="0" borderId="8" xfId="0" applyNumberFormat="1" applyFont="1" applyFill="1" applyBorder="1" applyAlignment="1">
      <alignment vertical="center" wrapText="1"/>
    </xf>
    <xf numFmtId="16" fontId="4" fillId="0" borderId="6" xfId="0" applyNumberFormat="1" applyFont="1" applyFill="1" applyBorder="1" applyAlignment="1">
      <alignment vertical="center" wrapText="1"/>
    </xf>
    <xf numFmtId="49" fontId="47" fillId="9" borderId="0" xfId="0" applyNumberFormat="1" applyFont="1" applyFill="1" applyBorder="1" applyAlignment="1" applyProtection="1">
      <alignment horizontal="left" vertical="center"/>
    </xf>
    <xf numFmtId="0" fontId="47" fillId="9" borderId="0" xfId="0" applyFont="1" applyFill="1" applyBorder="1" applyProtection="1"/>
    <xf numFmtId="0" fontId="4" fillId="9" borderId="0" xfId="0" applyFont="1" applyFill="1" applyBorder="1" applyAlignment="1" applyProtection="1">
      <alignment horizontal="right"/>
    </xf>
    <xf numFmtId="0" fontId="47" fillId="9" borderId="0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7" fillId="9" borderId="7" xfId="0" applyNumberFormat="1" applyFont="1" applyFill="1" applyBorder="1" applyAlignment="1" applyProtection="1">
      <alignment horizontal="center" vertical="center" wrapText="1"/>
    </xf>
    <xf numFmtId="49" fontId="47" fillId="9" borderId="7" xfId="0" applyNumberFormat="1" applyFont="1" applyFill="1" applyBorder="1" applyAlignment="1" applyProtection="1">
      <alignment horizontal="center" vertical="center" wrapText="1"/>
    </xf>
    <xf numFmtId="49" fontId="5" fillId="6" borderId="7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0" fontId="6" fillId="5" borderId="0" xfId="0" applyFont="1" applyFill="1" applyBorder="1"/>
    <xf numFmtId="164" fontId="10" fillId="4" borderId="1" xfId="0" applyNumberFormat="1" applyFont="1" applyFill="1" applyBorder="1" applyAlignment="1" applyProtection="1">
      <alignment horizontal="right" vertical="center"/>
      <protection locked="0"/>
    </xf>
    <xf numFmtId="4" fontId="48" fillId="4" borderId="1" xfId="0" applyNumberFormat="1" applyFont="1" applyFill="1" applyBorder="1" applyAlignment="1" applyProtection="1">
      <alignment horizontal="center" vertical="center" wrapText="1"/>
    </xf>
    <xf numFmtId="4" fontId="48" fillId="12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1" fillId="12" borderId="1" xfId="0" applyNumberFormat="1" applyFont="1" applyFill="1" applyBorder="1" applyAlignment="1" applyProtection="1">
      <alignment horizontal="right" vertical="center"/>
    </xf>
    <xf numFmtId="164" fontId="10" fillId="12" borderId="1" xfId="0" applyNumberFormat="1" applyFont="1" applyFill="1" applyBorder="1" applyAlignment="1">
      <alignment vertical="center"/>
    </xf>
    <xf numFmtId="164" fontId="11" fillId="12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13" borderId="6" xfId="0" applyNumberFormat="1" applyFont="1" applyFill="1" applyBorder="1" applyAlignment="1">
      <alignment horizontal="right" vertical="center" wrapText="1"/>
    </xf>
    <xf numFmtId="49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14" borderId="1" xfId="0" applyNumberFormat="1" applyFont="1" applyFill="1" applyBorder="1" applyAlignment="1" applyProtection="1">
      <alignment horizontal="right" vertical="center" wrapText="1"/>
    </xf>
    <xf numFmtId="164" fontId="10" fillId="14" borderId="1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top" wrapText="1"/>
    </xf>
    <xf numFmtId="0" fontId="4" fillId="9" borderId="0" xfId="0" applyFont="1" applyFill="1" applyBorder="1" applyAlignment="1">
      <alignment vertical="top" wrapText="1"/>
    </xf>
    <xf numFmtId="164" fontId="47" fillId="14" borderId="1" xfId="2" applyNumberFormat="1" applyFont="1" applyFill="1" applyBorder="1" applyAlignment="1" applyProtection="1">
      <alignment horizontal="right" vertical="center" wrapText="1"/>
    </xf>
    <xf numFmtId="0" fontId="45" fillId="9" borderId="0" xfId="0" applyFont="1" applyFill="1" applyBorder="1" applyAlignment="1" applyProtection="1">
      <alignment horizontal="center" vertical="center" wrapText="1"/>
    </xf>
    <xf numFmtId="0" fontId="41" fillId="9" borderId="0" xfId="0" applyFont="1" applyFill="1" applyBorder="1" applyAlignment="1" applyProtection="1">
      <alignment horizontal="center" vertical="center" wrapText="1"/>
    </xf>
    <xf numFmtId="164" fontId="11" fillId="5" borderId="0" xfId="0" applyNumberFormat="1" applyFont="1" applyFill="1" applyBorder="1" applyAlignment="1" applyProtection="1">
      <alignment horizontal="center" vertical="center" wrapText="1"/>
    </xf>
    <xf numFmtId="164" fontId="47" fillId="12" borderId="1" xfId="2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4" fillId="7" borderId="1" xfId="0" applyNumberFormat="1" applyFont="1" applyFill="1" applyBorder="1" applyAlignment="1" applyProtection="1">
      <alignment horizontal="center" vertical="top" wrapText="1"/>
    </xf>
    <xf numFmtId="164" fontId="10" fillId="14" borderId="1" xfId="0" applyNumberFormat="1" applyFont="1" applyFill="1" applyBorder="1" applyAlignment="1" applyProtection="1">
      <alignment horizontal="right" vertical="center"/>
    </xf>
    <xf numFmtId="0" fontId="5" fillId="14" borderId="1" xfId="0" applyFont="1" applyFill="1" applyBorder="1" applyAlignment="1" applyProtection="1">
      <alignment horizontal="center" vertical="center" wrapText="1"/>
    </xf>
    <xf numFmtId="164" fontId="47" fillId="14" borderId="1" xfId="0" applyNumberFormat="1" applyFont="1" applyFill="1" applyBorder="1" applyAlignment="1" applyProtection="1">
      <alignment horizontal="right" vertical="center"/>
    </xf>
    <xf numFmtId="164" fontId="4" fillId="14" borderId="1" xfId="0" applyNumberFormat="1" applyFont="1" applyFill="1" applyBorder="1" applyAlignment="1" applyProtection="1">
      <alignment horizontal="right" vertical="center"/>
    </xf>
    <xf numFmtId="164" fontId="47" fillId="14" borderId="1" xfId="0" applyNumberFormat="1" applyFont="1" applyFill="1" applyBorder="1" applyAlignment="1" applyProtection="1">
      <alignment horizontal="right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0" xfId="0" applyNumberFormat="1" applyFont="1" applyFill="1" applyBorder="1" applyAlignment="1" applyProtection="1">
      <alignment vertical="center"/>
    </xf>
    <xf numFmtId="49" fontId="5" fillId="7" borderId="0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1" fillId="5" borderId="10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6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Border="1" applyAlignment="1">
      <alignment horizontal="center" vertical="top" wrapText="1"/>
    </xf>
    <xf numFmtId="49" fontId="4" fillId="5" borderId="0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9" fillId="5" borderId="2" xfId="0" applyFont="1" applyFill="1" applyBorder="1" applyAlignment="1" applyProtection="1">
      <alignment horizontal="left" vertical="top" wrapText="1"/>
    </xf>
    <xf numFmtId="0" fontId="49" fillId="5" borderId="0" xfId="0" applyFont="1" applyFill="1" applyBorder="1" applyAlignment="1" applyProtection="1">
      <alignment horizontal="left" vertical="top" wrapText="1" indent="4"/>
    </xf>
    <xf numFmtId="49" fontId="5" fillId="5" borderId="10" xfId="0" applyNumberFormat="1" applyFont="1" applyFill="1" applyBorder="1" applyAlignment="1" applyProtection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29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48" fillId="4" borderId="1" xfId="0" applyNumberFormat="1" applyFont="1" applyFill="1" applyBorder="1" applyAlignment="1" applyProtection="1">
      <alignment horizontal="center" vertical="center"/>
    </xf>
    <xf numFmtId="0" fontId="48" fillId="4" borderId="1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5" fillId="9" borderId="3" xfId="0" applyFont="1" applyFill="1" applyBorder="1" applyAlignment="1" applyProtection="1">
      <alignment horizontal="center" vertical="top" wrapText="1"/>
    </xf>
    <xf numFmtId="0" fontId="47" fillId="0" borderId="7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6" fontId="47" fillId="0" borderId="7" xfId="0" applyNumberFormat="1" applyFont="1" applyFill="1" applyBorder="1" applyAlignment="1">
      <alignment horizontal="center" vertical="center" wrapText="1"/>
    </xf>
    <xf numFmtId="0" fontId="47" fillId="0" borderId="6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/>
      <protection locked="0"/>
    </xf>
    <xf numFmtId="0" fontId="13" fillId="9" borderId="0" xfId="0" applyFont="1" applyFill="1" applyBorder="1" applyAlignment="1" applyProtection="1">
      <alignment horizontal="left" vertical="center" wrapText="1"/>
    </xf>
    <xf numFmtId="0" fontId="47" fillId="0" borderId="6" xfId="0" applyFont="1" applyFill="1" applyBorder="1" applyAlignment="1">
      <alignment horizontal="left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center" wrapText="1"/>
    </xf>
    <xf numFmtId="49" fontId="46" fillId="9" borderId="0" xfId="0" applyNumberFormat="1" applyFont="1" applyFill="1" applyBorder="1" applyAlignment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top" wrapText="1"/>
    </xf>
    <xf numFmtId="49" fontId="4" fillId="9" borderId="10" xfId="0" applyNumberFormat="1" applyFont="1" applyFill="1" applyBorder="1" applyAlignment="1" applyProtection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5" fillId="9" borderId="2" xfId="0" applyFont="1" applyFill="1" applyBorder="1" applyAlignment="1" applyProtection="1">
      <alignment horizontal="left" vertical="center" wrapText="1"/>
    </xf>
    <xf numFmtId="0" fontId="41" fillId="9" borderId="2" xfId="0" applyFont="1" applyFill="1" applyBorder="1" applyAlignment="1" applyProtection="1">
      <alignment horizontal="left" vertical="center" wrapText="1"/>
    </xf>
    <xf numFmtId="0" fontId="41" fillId="9" borderId="0" xfId="0" applyFont="1" applyFill="1" applyBorder="1" applyAlignment="1" applyProtection="1">
      <alignment horizontal="left" vertical="center" wrapText="1" indent="5"/>
    </xf>
    <xf numFmtId="49" fontId="41" fillId="9" borderId="10" xfId="0" applyNumberFormat="1" applyFont="1" applyFill="1" applyBorder="1" applyAlignment="1" applyProtection="1">
      <alignment horizontal="center" textRotation="90"/>
    </xf>
    <xf numFmtId="49" fontId="47" fillId="0" borderId="8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7" fillId="0" borderId="8" xfId="0" applyFont="1" applyFill="1" applyBorder="1" applyAlignment="1">
      <alignment horizontal="left" vertical="top" wrapText="1"/>
    </xf>
    <xf numFmtId="0" fontId="47" fillId="0" borderId="6" xfId="0" applyFont="1" applyFill="1" applyBorder="1" applyAlignment="1">
      <alignment horizontal="left" vertical="top" wrapText="1"/>
    </xf>
    <xf numFmtId="0" fontId="47" fillId="0" borderId="7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41" fillId="6" borderId="10" xfId="0" applyFont="1" applyFill="1" applyBorder="1" applyAlignment="1" applyProtection="1">
      <alignment horizontal="center" textRotation="90"/>
    </xf>
    <xf numFmtId="0" fontId="42" fillId="6" borderId="0" xfId="0" applyFont="1" applyFill="1" applyBorder="1" applyAlignment="1" applyProtection="1">
      <alignment horizontal="left" vertical="center" wrapText="1"/>
    </xf>
    <xf numFmtId="0" fontId="39" fillId="6" borderId="0" xfId="0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/>
    </xf>
    <xf numFmtId="0" fontId="17" fillId="6" borderId="17" xfId="1" applyFont="1" applyFill="1" applyBorder="1" applyAlignment="1" applyProtection="1">
      <alignment horizontal="left" vertical="center" wrapText="1"/>
    </xf>
    <xf numFmtId="0" fontId="23" fillId="6" borderId="17" xfId="1" applyFont="1" applyFill="1" applyBorder="1" applyAlignment="1" applyProtection="1">
      <alignment horizontal="left" vertical="center" wrapText="1"/>
    </xf>
    <xf numFmtId="0" fontId="23" fillId="6" borderId="11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top" wrapText="1"/>
    </xf>
    <xf numFmtId="0" fontId="9" fillId="6" borderId="7" xfId="0" applyNumberFormat="1" applyFont="1" applyFill="1" applyBorder="1" applyAlignment="1" applyProtection="1">
      <alignment horizontal="center" vertical="center" wrapText="1"/>
    </xf>
    <xf numFmtId="0" fontId="9" fillId="6" borderId="8" xfId="0" applyNumberFormat="1" applyFont="1" applyFill="1" applyBorder="1" applyAlignment="1" applyProtection="1">
      <alignment horizontal="center" vertical="center" wrapText="1"/>
    </xf>
    <xf numFmtId="0" fontId="9" fillId="6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41" fillId="7" borderId="9" xfId="0" applyFont="1" applyFill="1" applyBorder="1" applyAlignment="1" applyProtection="1">
      <alignment horizontal="center" textRotation="90"/>
    </xf>
    <xf numFmtId="0" fontId="42" fillId="7" borderId="0" xfId="0" applyFont="1" applyFill="1" applyBorder="1" applyAlignment="1" applyProtection="1">
      <alignment horizontal="left" vertical="center" wrapText="1"/>
    </xf>
    <xf numFmtId="0" fontId="39" fillId="7" borderId="0" xfId="0" applyFont="1" applyFill="1" applyBorder="1" applyAlignment="1" applyProtection="1">
      <alignment horizontal="left" vertical="center" wrapText="1"/>
    </xf>
    <xf numFmtId="0" fontId="9" fillId="7" borderId="7" xfId="0" applyNumberFormat="1" applyFont="1" applyFill="1" applyBorder="1" applyAlignment="1" applyProtection="1">
      <alignment horizontal="left" vertical="center" wrapText="1"/>
    </xf>
    <xf numFmtId="0" fontId="9" fillId="7" borderId="8" xfId="0" applyNumberFormat="1" applyFont="1" applyFill="1" applyBorder="1" applyAlignment="1" applyProtection="1">
      <alignment horizontal="left" vertical="center" wrapText="1"/>
    </xf>
    <xf numFmtId="0" fontId="9" fillId="7" borderId="6" xfId="0" applyNumberFormat="1" applyFont="1" applyFill="1" applyBorder="1" applyAlignment="1" applyProtection="1">
      <alignment horizontal="left" vertical="center" wrapText="1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center"/>
    </xf>
    <xf numFmtId="49" fontId="5" fillId="7" borderId="10" xfId="0" applyNumberFormat="1" applyFont="1" applyFill="1" applyBorder="1" applyAlignment="1" applyProtection="1">
      <alignment horizontal="left" vertical="center"/>
    </xf>
    <xf numFmtId="49" fontId="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top" wrapText="1"/>
    </xf>
    <xf numFmtId="49" fontId="5" fillId="7" borderId="10" xfId="0" applyNumberFormat="1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20" fillId="7" borderId="0" xfId="1" applyFont="1" applyFill="1" applyBorder="1" applyAlignment="1" applyProtection="1">
      <alignment horizontal="right" vertical="center" wrapText="1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16">
    <dxf>
      <font>
        <color rgb="FFDDFFDD"/>
      </font>
    </dxf>
    <dxf>
      <font>
        <color rgb="FFDDFFDD"/>
      </font>
    </dxf>
    <dxf>
      <font>
        <color rgb="FFCDE6FF"/>
      </font>
    </dxf>
    <dxf>
      <font>
        <color rgb="FFCDE6FF"/>
      </font>
    </dxf>
    <dxf>
      <font>
        <color rgb="FFCDE6FF"/>
      </font>
    </dxf>
    <dxf>
      <fill>
        <patternFill>
          <bgColor rgb="FFFFD9D9"/>
        </patternFill>
      </fill>
    </dxf>
    <dxf>
      <fill>
        <patternFill>
          <bgColor rgb="FFC6F6C6"/>
        </patternFill>
      </fill>
    </dxf>
    <dxf>
      <fill>
        <patternFill>
          <bgColor rgb="FFC6F6C6"/>
        </patternFill>
      </fill>
    </dxf>
    <dxf>
      <fill>
        <patternFill>
          <bgColor rgb="FFFFD9D9"/>
        </patternFill>
      </fill>
    </dxf>
    <dxf>
      <font>
        <color rgb="FFFFC1C1"/>
      </font>
    </dxf>
    <dxf>
      <font>
        <color rgb="FFFFC1C1"/>
      </font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EAF2"/>
        </patternFill>
      </fill>
    </dxf>
    <dxf>
      <font>
        <strike val="0"/>
        <color auto="1"/>
      </font>
      <fill>
        <patternFill>
          <bgColor rgb="FFCCFFCC"/>
        </patternFill>
      </fill>
      <border>
        <vertical/>
        <horizontal/>
      </border>
    </dxf>
    <dxf>
      <fill>
        <patternFill>
          <bgColor rgb="FFFFD9D9"/>
        </patternFill>
      </fill>
    </dxf>
  </dxfs>
  <tableStyles count="0" defaultTableStyle="TableStyleMedium2" defaultPivotStyle="PivotStyleLight16"/>
  <colors>
    <mruColors>
      <color rgb="FFCCFFCC"/>
      <color rgb="FFFFEAF2"/>
      <color rgb="FFFFCCFF"/>
      <color rgb="FFC6F6C6"/>
      <color rgb="FFFFD9D9"/>
      <color rgb="FFFFFFCC"/>
      <color rgb="FFFFD911"/>
      <color rgb="FFBFEFC6"/>
      <color rgb="FFFFCDC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243806</xdr:colOff>
      <xdr:row>2</xdr:row>
      <xdr:rowOff>95250</xdr:rowOff>
    </xdr:from>
    <xdr:to>
      <xdr:col>4</xdr:col>
      <xdr:colOff>157023</xdr:colOff>
      <xdr:row>4</xdr:row>
      <xdr:rowOff>75533</xdr:rowOff>
    </xdr:to>
    <xdr:pic>
      <xdr:nvPicPr>
        <xdr:cNvPr id="2" name="Grafik 1" descr="C:\Users\f0265299\AppData\Local\Microsoft\Windows\Temporary Internet Files\Content.Word\AfF-Logo-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964" y="596566"/>
          <a:ext cx="2098954" cy="555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768684</xdr:colOff>
      <xdr:row>1</xdr:row>
      <xdr:rowOff>45156</xdr:rowOff>
    </xdr:from>
    <xdr:to>
      <xdr:col>6</xdr:col>
      <xdr:colOff>1169737</xdr:colOff>
      <xdr:row>4</xdr:row>
      <xdr:rowOff>106057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9789" y="392735"/>
          <a:ext cx="2299369" cy="789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277227</xdr:colOff>
      <xdr:row>3</xdr:row>
      <xdr:rowOff>120314</xdr:rowOff>
    </xdr:from>
    <xdr:to>
      <xdr:col>4</xdr:col>
      <xdr:colOff>159066</xdr:colOff>
      <xdr:row>6</xdr:row>
      <xdr:rowOff>10025</xdr:rowOff>
    </xdr:to>
    <xdr:pic>
      <xdr:nvPicPr>
        <xdr:cNvPr id="3" name="Grafik 2" descr="C:\Users\f0265299\AppData\Local\Microsoft\Windows\Temporary Internet Files\Content.Word\AfF-Logo-RGB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11" y="772025"/>
          <a:ext cx="2309562" cy="69181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43</xdr:row>
          <xdr:rowOff>171450</xdr:rowOff>
        </xdr:from>
        <xdr:to>
          <xdr:col>3</xdr:col>
          <xdr:colOff>723900</xdr:colOff>
          <xdr:row>43</xdr:row>
          <xdr:rowOff>381000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39</xdr:row>
          <xdr:rowOff>419100</xdr:rowOff>
        </xdr:from>
        <xdr:to>
          <xdr:col>3</xdr:col>
          <xdr:colOff>723900</xdr:colOff>
          <xdr:row>39</xdr:row>
          <xdr:rowOff>628650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2348945</xdr:colOff>
      <xdr:row>2</xdr:row>
      <xdr:rowOff>29521</xdr:rowOff>
    </xdr:from>
    <xdr:to>
      <xdr:col>6</xdr:col>
      <xdr:colOff>1926842</xdr:colOff>
      <xdr:row>5</xdr:row>
      <xdr:rowOff>102157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5577" y="530837"/>
          <a:ext cx="2391949" cy="821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4</xdr:row>
      <xdr:rowOff>311150</xdr:rowOff>
    </xdr:from>
    <xdr:to>
      <xdr:col>4</xdr:col>
      <xdr:colOff>876301</xdr:colOff>
      <xdr:row>4</xdr:row>
      <xdr:rowOff>908050</xdr:rowOff>
    </xdr:to>
    <xdr:pic>
      <xdr:nvPicPr>
        <xdr:cNvPr id="2" name="Grafik 1" descr="C:\Users\f0265299\AppData\Local\Microsoft\Windows\Temporary Internet Files\Content.Word\AfF-Logo-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787400"/>
          <a:ext cx="243840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1395506</xdr:colOff>
      <xdr:row>2</xdr:row>
      <xdr:rowOff>78255</xdr:rowOff>
    </xdr:from>
    <xdr:to>
      <xdr:col>9</xdr:col>
      <xdr:colOff>883264</xdr:colOff>
      <xdr:row>4</xdr:row>
      <xdr:rowOff>740772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3925" y="395755"/>
          <a:ext cx="2391949" cy="821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228599</xdr:rowOff>
    </xdr:from>
    <xdr:to>
      <xdr:col>2</xdr:col>
      <xdr:colOff>1447800</xdr:colOff>
      <xdr:row>1</xdr:row>
      <xdr:rowOff>828674</xdr:rowOff>
    </xdr:to>
    <xdr:pic>
      <xdr:nvPicPr>
        <xdr:cNvPr id="2" name="Grafik 1" descr="C:\Users\f0265299\AppData\Local\Microsoft\Windows\Temporary Internet Files\Content.Word\AfF-Logo-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28599"/>
          <a:ext cx="2419349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1729137</xdr:colOff>
      <xdr:row>0</xdr:row>
      <xdr:rowOff>149870</xdr:rowOff>
    </xdr:from>
    <xdr:to>
      <xdr:col>7</xdr:col>
      <xdr:colOff>1220535</xdr:colOff>
      <xdr:row>1</xdr:row>
      <xdr:rowOff>680544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9010" y="149870"/>
          <a:ext cx="2391949" cy="821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FFCC"/>
    <pageSetUpPr fitToPage="1"/>
  </sheetPr>
  <dimension ref="A2:X54"/>
  <sheetViews>
    <sheetView showGridLines="0" tabSelected="1" zoomScale="95" zoomScaleNormal="95" zoomScalePageLayoutView="48" workbookViewId="0">
      <selection activeCell="F39" sqref="F39"/>
    </sheetView>
  </sheetViews>
  <sheetFormatPr baseColWidth="10" defaultColWidth="11.453125" defaultRowHeight="27.75" customHeight="1" x14ac:dyDescent="0.35"/>
  <cols>
    <col min="1" max="1" width="4.453125" style="6" customWidth="1"/>
    <col min="2" max="2" width="5" style="7" customWidth="1"/>
    <col min="3" max="3" width="6" style="7" customWidth="1"/>
    <col min="4" max="4" width="20.26953125" style="8" customWidth="1"/>
    <col min="5" max="5" width="43" style="9" customWidth="1"/>
    <col min="6" max="6" width="27.1796875" style="9" customWidth="1"/>
    <col min="7" max="7" width="23.453125" style="10" customWidth="1"/>
    <col min="8" max="8" width="4" style="11" customWidth="1"/>
    <col min="9" max="16384" width="11.453125" style="1"/>
  </cols>
  <sheetData>
    <row r="2" spans="1:9" ht="12" customHeight="1" x14ac:dyDescent="0.35">
      <c r="G2" s="76"/>
    </row>
    <row r="3" spans="1:9" ht="12" customHeight="1" x14ac:dyDescent="0.35">
      <c r="B3" s="267"/>
      <c r="C3" s="267"/>
      <c r="D3" s="267"/>
      <c r="E3" s="267"/>
      <c r="F3" s="267"/>
      <c r="G3" s="267"/>
    </row>
    <row r="4" spans="1:9" ht="33" customHeight="1" x14ac:dyDescent="0.35">
      <c r="B4" s="267"/>
      <c r="C4" s="267"/>
      <c r="D4" s="267"/>
      <c r="E4" s="267"/>
      <c r="F4" s="267"/>
      <c r="G4" s="267"/>
    </row>
    <row r="5" spans="1:9" ht="33" customHeight="1" x14ac:dyDescent="0.35">
      <c r="B5" s="186"/>
      <c r="C5" s="186"/>
      <c r="D5" s="186"/>
      <c r="E5" s="186"/>
      <c r="F5" s="186"/>
      <c r="G5" s="186"/>
    </row>
    <row r="6" spans="1:9" ht="42.75" customHeight="1" x14ac:dyDescent="0.35">
      <c r="B6" s="272" t="s">
        <v>97</v>
      </c>
      <c r="C6" s="272"/>
      <c r="D6" s="272"/>
      <c r="E6" s="272"/>
      <c r="F6" s="272"/>
      <c r="G6" s="272"/>
    </row>
    <row r="7" spans="1:9" ht="10.5" customHeight="1" x14ac:dyDescent="0.35">
      <c r="A7" s="48"/>
      <c r="B7" s="192"/>
      <c r="C7" s="192"/>
      <c r="D7" s="192"/>
      <c r="E7" s="192"/>
      <c r="F7" s="192"/>
      <c r="G7" s="192"/>
      <c r="H7" s="51"/>
    </row>
    <row r="8" spans="1:9" ht="24" customHeight="1" x14ac:dyDescent="0.35">
      <c r="A8" s="48"/>
      <c r="B8" s="273" t="s">
        <v>45</v>
      </c>
      <c r="C8" s="273"/>
      <c r="D8" s="273"/>
      <c r="E8" s="273"/>
      <c r="F8" s="273"/>
      <c r="G8" s="50"/>
      <c r="H8" s="51"/>
    </row>
    <row r="9" spans="1:9" s="5" customFormat="1" ht="23.25" customHeight="1" x14ac:dyDescent="0.35">
      <c r="A9" s="48"/>
      <c r="B9" s="276" t="s">
        <v>26</v>
      </c>
      <c r="C9" s="276"/>
      <c r="D9" s="276"/>
      <c r="E9" s="276"/>
      <c r="F9" s="43"/>
      <c r="G9" s="93" t="s">
        <v>72</v>
      </c>
      <c r="H9" s="51"/>
    </row>
    <row r="10" spans="1:9" s="5" customFormat="1" ht="15" customHeight="1" x14ac:dyDescent="0.35">
      <c r="A10" s="48"/>
      <c r="B10" s="85"/>
      <c r="C10" s="85"/>
      <c r="D10" s="85"/>
      <c r="E10" s="85"/>
      <c r="F10" s="85"/>
      <c r="G10" s="90"/>
      <c r="H10" s="51"/>
    </row>
    <row r="11" spans="1:9" s="5" customFormat="1" ht="23.25" customHeight="1" x14ac:dyDescent="0.35">
      <c r="A11" s="48"/>
      <c r="B11" s="268" t="s">
        <v>54</v>
      </c>
      <c r="C11" s="268"/>
      <c r="D11" s="268"/>
      <c r="E11" s="269"/>
      <c r="F11" s="274"/>
      <c r="G11" s="275"/>
      <c r="H11" s="51"/>
    </row>
    <row r="12" spans="1:9" s="5" customFormat="1" ht="12.75" customHeight="1" x14ac:dyDescent="0.35">
      <c r="A12" s="48"/>
      <c r="B12" s="85"/>
      <c r="C12" s="85"/>
      <c r="D12" s="85"/>
      <c r="E12" s="85"/>
      <c r="F12" s="43"/>
      <c r="G12" s="43"/>
      <c r="H12" s="51"/>
    </row>
    <row r="13" spans="1:9" s="5" customFormat="1" ht="22.5" customHeight="1" x14ac:dyDescent="0.35">
      <c r="A13" s="48"/>
      <c r="B13" s="268" t="s">
        <v>37</v>
      </c>
      <c r="C13" s="268"/>
      <c r="D13" s="43"/>
      <c r="E13" s="269"/>
      <c r="F13" s="270"/>
      <c r="G13" s="271"/>
      <c r="H13" s="51"/>
    </row>
    <row r="14" spans="1:9" s="5" customFormat="1" ht="12.75" customHeight="1" x14ac:dyDescent="0.35">
      <c r="A14" s="48"/>
      <c r="B14" s="268"/>
      <c r="C14" s="268"/>
      <c r="D14" s="268"/>
      <c r="E14" s="52"/>
      <c r="F14" s="52"/>
      <c r="G14" s="52"/>
      <c r="H14" s="51"/>
    </row>
    <row r="15" spans="1:9" ht="21.75" customHeight="1" x14ac:dyDescent="0.35">
      <c r="A15" s="48"/>
      <c r="B15" s="268" t="s">
        <v>6</v>
      </c>
      <c r="C15" s="268"/>
      <c r="D15" s="285"/>
      <c r="E15" s="289"/>
      <c r="F15" s="290"/>
      <c r="G15" s="291"/>
      <c r="H15" s="51"/>
      <c r="I15" s="2"/>
    </row>
    <row r="16" spans="1:9" ht="19.5" customHeight="1" x14ac:dyDescent="0.35">
      <c r="A16" s="48"/>
      <c r="B16" s="53"/>
      <c r="C16" s="53"/>
      <c r="D16" s="53"/>
      <c r="E16" s="43"/>
      <c r="F16" s="43"/>
      <c r="G16" s="43"/>
      <c r="H16" s="51"/>
    </row>
    <row r="17" spans="1:24" ht="27" customHeight="1" x14ac:dyDescent="0.25">
      <c r="A17" s="48"/>
      <c r="B17" s="286" t="s">
        <v>27</v>
      </c>
      <c r="C17" s="286"/>
      <c r="D17" s="54" t="s">
        <v>28</v>
      </c>
      <c r="E17" s="93" t="s">
        <v>72</v>
      </c>
      <c r="F17" s="55" t="s">
        <v>14</v>
      </c>
      <c r="G17" s="93" t="s">
        <v>72</v>
      </c>
      <c r="H17" s="75"/>
      <c r="I17" s="2"/>
    </row>
    <row r="18" spans="1:24" s="21" customFormat="1" ht="11.25" customHeight="1" x14ac:dyDescent="0.25">
      <c r="A18" s="48"/>
      <c r="B18" s="56"/>
      <c r="C18" s="56"/>
      <c r="D18" s="56"/>
      <c r="E18" s="56"/>
      <c r="F18" s="56"/>
      <c r="G18" s="56"/>
      <c r="H18" s="7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21" customFormat="1" ht="21.65" customHeight="1" x14ac:dyDescent="0.25">
      <c r="A19" s="48"/>
      <c r="B19" s="56"/>
      <c r="C19" s="56"/>
      <c r="D19" s="287" t="s">
        <v>78</v>
      </c>
      <c r="E19" s="287"/>
      <c r="F19" s="250" t="s">
        <v>84</v>
      </c>
      <c r="G19" s="56"/>
      <c r="H19" s="7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9" customHeight="1" x14ac:dyDescent="0.35">
      <c r="A20" s="48"/>
      <c r="B20" s="292"/>
      <c r="C20" s="293"/>
      <c r="D20" s="288"/>
      <c r="E20" s="288"/>
      <c r="F20" s="219"/>
      <c r="G20" s="56"/>
      <c r="H20" s="51"/>
      <c r="I20" s="2"/>
    </row>
    <row r="21" spans="1:24" ht="15.5" x14ac:dyDescent="0.35">
      <c r="A21" s="48"/>
      <c r="B21" s="56"/>
      <c r="C21" s="56"/>
      <c r="D21" s="218" t="s">
        <v>75</v>
      </c>
      <c r="E21" s="231" t="s">
        <v>94</v>
      </c>
      <c r="F21" s="219"/>
      <c r="G21" s="56"/>
      <c r="H21" s="51"/>
      <c r="I21" s="2"/>
    </row>
    <row r="22" spans="1:24" ht="29.5" customHeight="1" x14ac:dyDescent="0.35">
      <c r="A22" s="48"/>
      <c r="B22" s="296" t="s">
        <v>44</v>
      </c>
      <c r="C22" s="296"/>
      <c r="D22" s="296"/>
      <c r="E22" s="75"/>
      <c r="F22" s="239"/>
      <c r="G22" s="51"/>
      <c r="H22" s="219"/>
    </row>
    <row r="23" spans="1:24" ht="14.5" x14ac:dyDescent="0.35">
      <c r="A23" s="48"/>
      <c r="B23" s="57"/>
      <c r="C23" s="57"/>
      <c r="D23" s="58"/>
      <c r="E23" s="59"/>
      <c r="F23" s="59"/>
      <c r="G23" s="60"/>
      <c r="H23" s="51"/>
      <c r="I23" s="2"/>
    </row>
    <row r="24" spans="1:24" ht="34" customHeight="1" x14ac:dyDescent="0.35">
      <c r="A24" s="48"/>
      <c r="B24" s="294" t="s">
        <v>74</v>
      </c>
      <c r="C24" s="294"/>
      <c r="D24" s="295"/>
      <c r="E24" s="295"/>
      <c r="F24" s="221" t="s">
        <v>76</v>
      </c>
      <c r="G24" s="222" t="s">
        <v>77</v>
      </c>
      <c r="H24" s="51"/>
      <c r="I24" s="2"/>
    </row>
    <row r="25" spans="1:24" ht="36" customHeight="1" x14ac:dyDescent="0.35">
      <c r="A25" s="48"/>
      <c r="B25" s="265" t="s">
        <v>2</v>
      </c>
      <c r="C25" s="266"/>
      <c r="D25" s="254" t="s">
        <v>56</v>
      </c>
      <c r="E25" s="254"/>
      <c r="F25" s="220">
        <v>0</v>
      </c>
      <c r="G25" s="245">
        <v>0</v>
      </c>
      <c r="H25" s="51"/>
      <c r="I25" s="2"/>
    </row>
    <row r="26" spans="1:24" ht="30" customHeight="1" x14ac:dyDescent="0.35">
      <c r="A26" s="48"/>
      <c r="B26" s="265" t="s">
        <v>29</v>
      </c>
      <c r="C26" s="266"/>
      <c r="D26" s="254" t="s">
        <v>41</v>
      </c>
      <c r="E26" s="254"/>
      <c r="F26" s="220">
        <v>0</v>
      </c>
      <c r="G26" s="245">
        <v>0</v>
      </c>
      <c r="H26" s="51"/>
      <c r="I26" s="2"/>
    </row>
    <row r="27" spans="1:24" ht="30" customHeight="1" x14ac:dyDescent="0.35">
      <c r="A27" s="48"/>
      <c r="B27" s="265" t="s">
        <v>30</v>
      </c>
      <c r="C27" s="266"/>
      <c r="D27" s="254" t="s">
        <v>50</v>
      </c>
      <c r="E27" s="254"/>
      <c r="F27" s="220">
        <v>0</v>
      </c>
      <c r="G27" s="245">
        <v>0</v>
      </c>
      <c r="H27" s="51"/>
      <c r="I27" s="2"/>
    </row>
    <row r="28" spans="1:24" ht="30" customHeight="1" x14ac:dyDescent="0.35">
      <c r="A28" s="48"/>
      <c r="B28" s="265" t="s">
        <v>31</v>
      </c>
      <c r="C28" s="266"/>
      <c r="D28" s="254" t="s">
        <v>46</v>
      </c>
      <c r="E28" s="254"/>
      <c r="F28" s="220">
        <v>0</v>
      </c>
      <c r="G28" s="245">
        <v>0</v>
      </c>
      <c r="H28" s="51"/>
      <c r="I28" s="2"/>
      <c r="L28" s="18"/>
    </row>
    <row r="29" spans="1:24" s="4" customFormat="1" ht="30" customHeight="1" x14ac:dyDescent="0.35">
      <c r="A29" s="48"/>
      <c r="B29" s="265" t="s">
        <v>32</v>
      </c>
      <c r="C29" s="266"/>
      <c r="D29" s="254" t="s">
        <v>48</v>
      </c>
      <c r="E29" s="254"/>
      <c r="F29" s="220">
        <v>0</v>
      </c>
      <c r="G29" s="245">
        <v>0</v>
      </c>
      <c r="H29" s="51"/>
      <c r="I29" s="3"/>
      <c r="L29" s="19"/>
    </row>
    <row r="30" spans="1:24" s="4" customFormat="1" ht="30" customHeight="1" x14ac:dyDescent="0.35">
      <c r="A30" s="48"/>
      <c r="B30" s="265" t="s">
        <v>33</v>
      </c>
      <c r="C30" s="266"/>
      <c r="D30" s="254" t="s">
        <v>42</v>
      </c>
      <c r="E30" s="254"/>
      <c r="F30" s="220">
        <v>0</v>
      </c>
      <c r="G30" s="245">
        <v>0</v>
      </c>
      <c r="H30" s="51"/>
      <c r="I30" s="3"/>
      <c r="L30" s="19"/>
    </row>
    <row r="31" spans="1:24" s="4" customFormat="1" ht="30" customHeight="1" x14ac:dyDescent="0.35">
      <c r="A31" s="48"/>
      <c r="B31" s="265" t="s">
        <v>34</v>
      </c>
      <c r="C31" s="266"/>
      <c r="D31" s="254" t="s">
        <v>40</v>
      </c>
      <c r="E31" s="254"/>
      <c r="F31" s="220">
        <v>0</v>
      </c>
      <c r="G31" s="245">
        <v>0</v>
      </c>
      <c r="H31" s="51"/>
      <c r="I31" s="3"/>
      <c r="L31" s="20"/>
    </row>
    <row r="32" spans="1:24" s="4" customFormat="1" ht="59.25" customHeight="1" x14ac:dyDescent="0.35">
      <c r="A32" s="48"/>
      <c r="B32" s="265" t="s">
        <v>35</v>
      </c>
      <c r="C32" s="266"/>
      <c r="D32" s="254" t="s">
        <v>43</v>
      </c>
      <c r="E32" s="254"/>
      <c r="F32" s="220">
        <v>0</v>
      </c>
      <c r="G32" s="245">
        <v>0</v>
      </c>
      <c r="H32" s="51"/>
      <c r="I32" s="3"/>
      <c r="L32" s="20"/>
    </row>
    <row r="33" spans="1:12" s="4" customFormat="1" ht="30" customHeight="1" x14ac:dyDescent="0.35">
      <c r="A33" s="48"/>
      <c r="B33" s="256" t="s">
        <v>36</v>
      </c>
      <c r="C33" s="257"/>
      <c r="D33" s="254" t="s">
        <v>65</v>
      </c>
      <c r="E33" s="254"/>
      <c r="F33" s="220">
        <v>0</v>
      </c>
      <c r="G33" s="245">
        <v>0</v>
      </c>
      <c r="H33" s="51"/>
      <c r="I33" s="3"/>
      <c r="L33" s="20"/>
    </row>
    <row r="34" spans="1:12" s="4" customFormat="1" ht="30" customHeight="1" x14ac:dyDescent="0.35">
      <c r="A34" s="48"/>
      <c r="B34" s="260"/>
      <c r="C34" s="261"/>
      <c r="D34" s="262" t="s">
        <v>62</v>
      </c>
      <c r="E34" s="262"/>
      <c r="F34" s="226">
        <f>SUM(F25:F33)</f>
        <v>0</v>
      </c>
      <c r="G34" s="226">
        <f>SUM(G25:G33)</f>
        <v>0</v>
      </c>
      <c r="H34" s="51"/>
      <c r="I34" s="3"/>
    </row>
    <row r="35" spans="1:12" s="4" customFormat="1" ht="30" customHeight="1" x14ac:dyDescent="0.35">
      <c r="A35" s="48"/>
      <c r="B35" s="258" t="s">
        <v>49</v>
      </c>
      <c r="C35" s="259"/>
      <c r="D35" s="254" t="s">
        <v>88</v>
      </c>
      <c r="E35" s="254"/>
      <c r="F35" s="225">
        <f>IF(AND($F$19="Ja",$E$21="I - Kurzveranstaltung",$F$34&gt;7575.76),757.58,IF(AND($F$19="Ja",$E$21="II - eintägige Veranstaltung",$F$34&gt;22727.27),2272.73,IF(AND($F$19="Ja",$E$21="III - mehrtägige Veranstaltung",$F$34&gt;30303.03),3030.3,IF(AND($F$19="Ja",$E$21="IV - Strategie-WS",$F$34&gt;7575.76),757.58,IF(AND($F$19="Ja",$E$21="V - sonstige Aktion",$F$34&gt;22727.27),2272.73,IF(AND($F$19="Nein",$E$21="I - Kurzveranstaltung",$F$34&gt;9015.15),901.52,IF(AND($F$19="Nein",$E$21="II - eintägige Veranstaltung",$F$34&gt;27045.45),2704.55,IF(AND($F$19="Nein",$E$21="III - mehrtägige Veranstaltung",$F$34&gt;36060.61),3606.06,IF(AND($F$19="Nein",$E$21="IV - Strategie-WS",$F$34&gt;9015.15),901.52,IF(AND($F$19="Nein",$E$21="V - sonstige Aktion",$F$34&gt;27045.45),2704.55,$F$34*0.1))))))))))</f>
        <v>0</v>
      </c>
      <c r="G35" s="227">
        <f>IF(AND($F$19="Ja",$E$21="I - Kurzveranstaltung",$G$34&gt;7575.76),757.58,IF(AND($F$19="Ja",$E$21="II - eintägige Veranstaltung",$G$34&gt;22727.27),2272.73,IF(AND($F$19="Ja",$E$21="III - mehrtägige Veranstaltung",$G$34&gt;30303.03),3030.3,IF(AND($F$19="Ja",$E$21="IV - Strategie-WS",$G$34&gt;7575.76),757.58,IF(AND($F$19="Ja",$E$21="V - sonstige Aktion",$G$34&gt;22727.27),2272.73,IF(AND($F$19="Nein",$E$21="I - Kurzveranstaltung",$G$34&gt;9015.15),901.52,IF(AND($F$19="Nein",$E$21="II - eintägige Veranstaltung",$G$34&gt;27045.45),2704.55,IF(AND($F$19="Nein",$E$21="III - mehrtägige Veranstaltung",$G$34&gt;36060.61),3606.06,IF(AND($F$19="Nein",$E$21="IV - Strategie-WS",$G$34&gt;9015.15),901.52,IF(AND($F$19="Nein",$E$21="V - sonstige Aktion",$G$34&gt;27045.45),2704.55,$G$34*0.1))))))))))</f>
        <v>0</v>
      </c>
      <c r="H35" s="51"/>
      <c r="I35" s="3"/>
    </row>
    <row r="36" spans="1:12" s="4" customFormat="1" ht="29.25" customHeight="1" x14ac:dyDescent="0.35">
      <c r="A36" s="48"/>
      <c r="B36" s="121"/>
      <c r="C36" s="122"/>
      <c r="D36" s="263" t="s">
        <v>63</v>
      </c>
      <c r="E36" s="263"/>
      <c r="F36" s="226">
        <f>F34+F35</f>
        <v>0</v>
      </c>
      <c r="G36" s="228">
        <f>G34+G35</f>
        <v>0</v>
      </c>
      <c r="H36" s="51"/>
      <c r="I36" s="3"/>
    </row>
    <row r="37" spans="1:12" s="4" customFormat="1" ht="10.5" hidden="1" customHeight="1" x14ac:dyDescent="0.35">
      <c r="A37" s="48"/>
      <c r="B37" s="77"/>
      <c r="C37" s="77"/>
      <c r="D37" s="78"/>
      <c r="E37" s="79"/>
      <c r="F37" s="79"/>
      <c r="G37" s="80"/>
      <c r="H37" s="51"/>
      <c r="I37" s="3"/>
    </row>
    <row r="38" spans="1:12" ht="45.75" customHeight="1" x14ac:dyDescent="0.25">
      <c r="A38" s="49"/>
      <c r="B38" s="279" t="s">
        <v>5</v>
      </c>
      <c r="C38" s="279"/>
      <c r="D38" s="279"/>
      <c r="E38" s="49"/>
      <c r="F38" s="49"/>
      <c r="G38" s="49"/>
      <c r="H38" s="49"/>
    </row>
    <row r="39" spans="1:12" ht="14" x14ac:dyDescent="0.25">
      <c r="A39" s="255" t="s">
        <v>100</v>
      </c>
      <c r="B39" s="278" t="s">
        <v>1</v>
      </c>
      <c r="C39" s="278"/>
      <c r="D39" s="281" t="s">
        <v>51</v>
      </c>
      <c r="E39" s="282"/>
      <c r="F39" s="229">
        <v>0</v>
      </c>
      <c r="G39" s="233">
        <v>0</v>
      </c>
      <c r="H39" s="49"/>
    </row>
    <row r="40" spans="1:12" ht="30.65" customHeight="1" x14ac:dyDescent="0.25">
      <c r="A40" s="255"/>
      <c r="B40" s="280" t="s">
        <v>23</v>
      </c>
      <c r="C40" s="280"/>
      <c r="D40" s="281" t="s">
        <v>57</v>
      </c>
      <c r="E40" s="282"/>
      <c r="F40" s="229">
        <v>0</v>
      </c>
      <c r="G40" s="233">
        <v>0</v>
      </c>
      <c r="H40" s="49"/>
    </row>
    <row r="41" spans="1:12" ht="27.75" customHeight="1" x14ac:dyDescent="0.25">
      <c r="A41" s="255"/>
      <c r="B41" s="278" t="s">
        <v>24</v>
      </c>
      <c r="C41" s="278"/>
      <c r="D41" s="281" t="s">
        <v>58</v>
      </c>
      <c r="E41" s="282"/>
      <c r="F41" s="229">
        <v>0</v>
      </c>
      <c r="G41" s="233">
        <v>0</v>
      </c>
      <c r="H41" s="49"/>
    </row>
    <row r="42" spans="1:12" ht="14" x14ac:dyDescent="0.25">
      <c r="A42" s="255"/>
      <c r="B42" s="256" t="s">
        <v>3</v>
      </c>
      <c r="C42" s="257"/>
      <c r="D42" s="281" t="s">
        <v>85</v>
      </c>
      <c r="E42" s="282"/>
      <c r="F42" s="225">
        <f>IF(AND($F$19="Ja",$E$21="I - Kurzveranstaltung",$F$36&gt;8333.33),5000,IF(AND($F$19="Ja",$E$21="II - eintägige Veranstaltung",$F$36&gt;25000),15000,IF(AND($F$19="Ja",$E$21="III - mehrtägige Veranstaltung",$F$36&gt;33333.33),20000,IF(AND($F$19="Ja",$E$21="IV - Strategie-WS",$F$36&gt;8333.33),5000,IF(AND($F$19="Ja",$E$21="V - sonstige Aktion",$F$36&gt;25000),15000,IF(AND($F$19="Nein",$E$21="I - Kurzveranstaltung",$F$36&gt;9916.67),5950,IF(AND($F$19="Nein",$E$21="II - eintägige Veranstaltung",$F$36&gt;29750),17850,IF(AND($F$19="Nein",$E$21="III - mehrtägige Veranstaltung",$F$36&gt;39666.67),23800,IF(AND($F$19="Nein",$E$21="IV - Strategie-WS",$F$36&gt;9916.67),5750,IF(AND($F$19="Nein",$E$21="V - sonstige Aktion",$F$36&gt;29750),17850,$F$36*0.6))))))))))</f>
        <v>0</v>
      </c>
      <c r="G42" s="227">
        <f>IF(AND($F$19="Ja",$E$21="I - Kurzveranstaltung",$G$36&gt;8333.33),5000,IF(AND($F$19="Ja",$E$21="II - eintägige Veranstaltung",$G$36&gt;25000),15000,IF(AND($F$19="Ja",$E$21="III - mehrtägige Veranstaltung",$G$36&gt;33333.33),20000,IF(AND($F$19="Ja",$E$21="IV - Strategie-WS",$G$36&gt;8333.33),5000,IF(AND($F$19="Ja",$E$21="V - sonstige Aktion",$G$36&gt;25000),15000,IF(AND($F$19="Nein",$E$21="I - Kurzveranstaltung",$G$36&gt;9916.67),5950,IF(AND($F$19="Nein",$E$21="II - eintägige Veranstaltung",$G$36&gt;29750),17850,IF(AND($F$19="Nein",$E$21="III - mehrtägige Veranstaltung",$G$36&gt;39666.67),23800,IF(AND($F$19="Nein",$E$21="IV - Strategie-WS",$G$36&gt;9916.67),5750,IF(AND($F$19="Nein",$E$21="V - sonstige Aktion",$G$36&gt;29750),17850,$G$36*0.6))))))))))</f>
        <v>0</v>
      </c>
      <c r="H42" s="49"/>
    </row>
    <row r="43" spans="1:12" ht="14" x14ac:dyDescent="0.25">
      <c r="A43" s="255"/>
      <c r="B43" s="124"/>
      <c r="C43" s="123"/>
      <c r="D43" s="264" t="s">
        <v>0</v>
      </c>
      <c r="E43" s="264"/>
      <c r="F43" s="230">
        <f>SUM(F39:F42)</f>
        <v>0</v>
      </c>
      <c r="G43" s="228">
        <f>SUM(G39:G42)</f>
        <v>0</v>
      </c>
      <c r="H43" s="49"/>
    </row>
    <row r="44" spans="1:12" ht="15.65" customHeight="1" x14ac:dyDescent="0.25">
      <c r="A44" s="57"/>
      <c r="B44" s="283" t="s">
        <v>93</v>
      </c>
      <c r="C44" s="283"/>
      <c r="D44" s="283"/>
      <c r="E44" s="283"/>
      <c r="F44" s="283"/>
      <c r="G44" s="283"/>
      <c r="H44" s="170"/>
      <c r="I44" s="17"/>
      <c r="J44" s="17"/>
      <c r="K44" s="17"/>
    </row>
    <row r="45" spans="1:12" ht="25.5" customHeight="1" x14ac:dyDescent="0.25">
      <c r="A45" s="57"/>
      <c r="B45" s="284" t="s">
        <v>98</v>
      </c>
      <c r="C45" s="284"/>
      <c r="D45" s="284"/>
      <c r="E45" s="284"/>
      <c r="F45" s="284"/>
      <c r="G45" s="284"/>
      <c r="H45" s="170"/>
      <c r="I45" s="17"/>
      <c r="J45" s="17"/>
      <c r="K45" s="17"/>
    </row>
    <row r="46" spans="1:12" ht="10.5" customHeight="1" x14ac:dyDescent="0.25">
      <c r="A46" s="48"/>
      <c r="B46" s="277"/>
      <c r="C46" s="277"/>
      <c r="D46" s="277"/>
      <c r="E46" s="277"/>
      <c r="F46" s="277"/>
      <c r="G46" s="277"/>
      <c r="H46" s="277"/>
    </row>
    <row r="52" spans="1:8" ht="27.75" hidden="1" customHeight="1" x14ac:dyDescent="0.35">
      <c r="A52" s="34"/>
      <c r="B52" s="35"/>
      <c r="C52" s="35"/>
      <c r="D52" s="36"/>
      <c r="E52" s="37"/>
      <c r="F52" s="37"/>
      <c r="G52" s="38"/>
    </row>
    <row r="53" spans="1:8" ht="6" hidden="1" customHeight="1" x14ac:dyDescent="0.35">
      <c r="A53" s="34"/>
      <c r="B53" s="39"/>
      <c r="C53" s="39"/>
      <c r="D53" s="40"/>
      <c r="E53" s="41"/>
      <c r="F53" s="41"/>
      <c r="G53" s="42"/>
      <c r="H53" s="16"/>
    </row>
    <row r="54" spans="1:8" ht="22.5" hidden="1" customHeight="1" x14ac:dyDescent="0.35">
      <c r="A54" s="34"/>
      <c r="B54" s="35"/>
      <c r="C54" s="35"/>
      <c r="D54" s="36"/>
      <c r="E54" s="37"/>
      <c r="F54" s="37"/>
      <c r="G54" s="38"/>
    </row>
  </sheetData>
  <sheetProtection algorithmName="SHA-512" hashValue="rb740X580c1lICNhpYKBicMIGepf9AF1GGYJVeLaBk0ycVOV9mDGcX8U3soeI6SqohwowLHKncB9FdaM4jBwzw==" saltValue="uQ/S6MEG4J+pUSsVuL9Mog==" spinCount="100000" sheet="1" formatCells="0" formatColumns="0" formatRows="0" selectLockedCells="1"/>
  <mergeCells count="55">
    <mergeCell ref="B20:C20"/>
    <mergeCell ref="D26:E26"/>
    <mergeCell ref="B24:C24"/>
    <mergeCell ref="D24:E24"/>
    <mergeCell ref="B22:D22"/>
    <mergeCell ref="B25:C25"/>
    <mergeCell ref="B26:C26"/>
    <mergeCell ref="D25:E25"/>
    <mergeCell ref="B30:C30"/>
    <mergeCell ref="B31:C31"/>
    <mergeCell ref="D30:E30"/>
    <mergeCell ref="D31:E31"/>
    <mergeCell ref="B14:D14"/>
    <mergeCell ref="B27:C27"/>
    <mergeCell ref="B28:C28"/>
    <mergeCell ref="B29:C29"/>
    <mergeCell ref="B15:D15"/>
    <mergeCell ref="D27:E27"/>
    <mergeCell ref="D28:E28"/>
    <mergeCell ref="D29:E29"/>
    <mergeCell ref="B17:C17"/>
    <mergeCell ref="D19:E19"/>
    <mergeCell ref="D20:E20"/>
    <mergeCell ref="E15:G15"/>
    <mergeCell ref="B46:H46"/>
    <mergeCell ref="B39:C39"/>
    <mergeCell ref="B38:D38"/>
    <mergeCell ref="B41:C41"/>
    <mergeCell ref="B40:C40"/>
    <mergeCell ref="B42:C42"/>
    <mergeCell ref="D39:E39"/>
    <mergeCell ref="D40:E40"/>
    <mergeCell ref="D41:E41"/>
    <mergeCell ref="D42:E42"/>
    <mergeCell ref="B44:G44"/>
    <mergeCell ref="B45:G45"/>
    <mergeCell ref="B3:G4"/>
    <mergeCell ref="B13:C13"/>
    <mergeCell ref="E13:G13"/>
    <mergeCell ref="B6:G6"/>
    <mergeCell ref="B8:F8"/>
    <mergeCell ref="E11:G11"/>
    <mergeCell ref="B9:E9"/>
    <mergeCell ref="B11:D11"/>
    <mergeCell ref="D32:E32"/>
    <mergeCell ref="A39:A43"/>
    <mergeCell ref="B33:C33"/>
    <mergeCell ref="B35:C35"/>
    <mergeCell ref="B34:C34"/>
    <mergeCell ref="D33:E33"/>
    <mergeCell ref="D34:E34"/>
    <mergeCell ref="D35:E35"/>
    <mergeCell ref="D36:E36"/>
    <mergeCell ref="D43:E43"/>
    <mergeCell ref="B32:C32"/>
  </mergeCells>
  <conditionalFormatting sqref="F43">
    <cfRule type="cellIs" dxfId="15" priority="10" operator="notEqual">
      <formula>$F$36</formula>
    </cfRule>
    <cfRule type="cellIs" dxfId="14" priority="11" operator="equal">
      <formula>$F$36</formula>
    </cfRule>
  </conditionalFormatting>
  <conditionalFormatting sqref="G43">
    <cfRule type="cellIs" dxfId="13" priority="3" operator="notEqual">
      <formula>$G$36</formula>
    </cfRule>
    <cfRule type="cellIs" dxfId="12" priority="2" operator="equal">
      <formula>$G$36</formula>
    </cfRule>
  </conditionalFormatting>
  <conditionalFormatting sqref="F42">
    <cfRule type="cellIs" dxfId="11" priority="1" operator="between">
      <formula>0.1</formula>
      <formula>1999.99</formula>
    </cfRule>
  </conditionalFormatting>
  <dataValidations count="4">
    <dataValidation type="decimal" allowBlank="1" showInputMessage="1" showErrorMessage="1" error="In dieses Feld kann nur ein Geldbetrag zwischen 0 und 10.000.000 Euro eingetragen werden!" sqref="G26:G34" xr:uid="{00000000-0002-0000-0000-000000000000}">
      <formula1>0</formula1>
      <formula2>10000000</formula2>
    </dataValidation>
    <dataValidation type="list" allowBlank="1" showInputMessage="1" showErrorMessage="1" sqref="F23" xr:uid="{00000000-0002-0000-0000-000001000000}">
      <formula1>"I - Kurzveranstaltung, II - eintägige Veranstaltung, III - mehrtägige Veranstaltung, IV - Strategie-WS, sonstige Aktion"</formula1>
    </dataValidation>
    <dataValidation type="list" allowBlank="1" showInputMessage="1" showErrorMessage="1" sqref="F19" xr:uid="{00000000-0002-0000-0000-000002000000}">
      <formula1>"Ja, Nein"</formula1>
    </dataValidation>
    <dataValidation type="list" allowBlank="1" showInputMessage="1" showErrorMessage="1" sqref="E21" xr:uid="{00000000-0002-0000-0000-000003000000}">
      <formula1>"I - Kurzveranstaltung, II - eintägige Veranstaltung, III - mehrtägige Veranstaltung, IV - Strategie-WS, V - sonstige Aktion"</formula1>
    </dataValidation>
  </dataValidations>
  <printOptions horizontalCentered="1"/>
  <pageMargins left="0.25" right="0.25" top="0.75" bottom="0.75" header="0.3" footer="0.3"/>
  <pageSetup paperSize="9" scale="71" orientation="portrait" r:id="rId1"/>
  <headerFooter alignWithMargins="0">
    <oddFooter>&amp;L&amp;8&amp;F, &amp;A&amp;RSeite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C1C1"/>
    <pageSetUpPr fitToPage="1"/>
  </sheetPr>
  <dimension ref="A2:L55"/>
  <sheetViews>
    <sheetView showGridLines="0" view="pageBreakPreview" zoomScale="60" zoomScaleNormal="100" zoomScalePageLayoutView="47" workbookViewId="0">
      <selection activeCell="B40" sqref="B40:C40"/>
    </sheetView>
  </sheetViews>
  <sheetFormatPr baseColWidth="10" defaultColWidth="11.453125" defaultRowHeight="27.75" customHeight="1" x14ac:dyDescent="0.35"/>
  <cols>
    <col min="1" max="1" width="3.7265625" style="6" customWidth="1"/>
    <col min="2" max="2" width="4.7265625" style="7" customWidth="1"/>
    <col min="3" max="3" width="6" style="7" customWidth="1"/>
    <col min="4" max="4" width="23.81640625" style="8" customWidth="1"/>
    <col min="5" max="5" width="88.81640625" style="9" customWidth="1"/>
    <col min="6" max="6" width="40.26953125" style="9" customWidth="1"/>
    <col min="7" max="7" width="39.7265625" style="10" customWidth="1"/>
    <col min="8" max="8" width="4" style="11" customWidth="1"/>
    <col min="9" max="16384" width="11.453125" style="1"/>
  </cols>
  <sheetData>
    <row r="2" spans="1:9" ht="12" customHeight="1" x14ac:dyDescent="0.35">
      <c r="G2" s="76"/>
    </row>
    <row r="3" spans="1:9" ht="12" customHeight="1" x14ac:dyDescent="0.35">
      <c r="G3" s="76"/>
    </row>
    <row r="4" spans="1:9" ht="12" customHeight="1" x14ac:dyDescent="0.35">
      <c r="B4" s="309"/>
      <c r="C4" s="309"/>
      <c r="D4" s="309"/>
      <c r="E4" s="309"/>
      <c r="F4" s="309"/>
      <c r="G4" s="309"/>
    </row>
    <row r="5" spans="1:9" ht="34.5" customHeight="1" x14ac:dyDescent="0.35">
      <c r="B5" s="309"/>
      <c r="C5" s="309"/>
      <c r="D5" s="309"/>
      <c r="E5" s="309"/>
      <c r="F5" s="309"/>
      <c r="G5" s="309"/>
    </row>
    <row r="6" spans="1:9" ht="16.5" customHeight="1" x14ac:dyDescent="0.35">
      <c r="B6" s="187"/>
      <c r="C6" s="187"/>
      <c r="D6" s="187"/>
      <c r="E6" s="187"/>
      <c r="F6" s="187"/>
      <c r="G6" s="187"/>
    </row>
    <row r="7" spans="1:9" ht="36.75" customHeight="1" x14ac:dyDescent="0.35">
      <c r="B7" s="302" t="s">
        <v>99</v>
      </c>
      <c r="C7" s="302"/>
      <c r="D7" s="302"/>
      <c r="E7" s="302"/>
      <c r="F7" s="302"/>
      <c r="G7" s="302"/>
    </row>
    <row r="8" spans="1:9" ht="8.25" customHeight="1" x14ac:dyDescent="0.35">
      <c r="B8" s="188"/>
      <c r="C8" s="188"/>
      <c r="D8" s="188"/>
      <c r="E8" s="188"/>
      <c r="F8" s="188"/>
      <c r="G8" s="188"/>
    </row>
    <row r="9" spans="1:9" ht="11.25" customHeight="1" x14ac:dyDescent="0.35">
      <c r="A9" s="62"/>
      <c r="B9" s="91"/>
      <c r="C9" s="91"/>
      <c r="D9" s="91"/>
      <c r="E9" s="91"/>
      <c r="F9" s="91"/>
      <c r="G9" s="92"/>
      <c r="H9" s="64"/>
    </row>
    <row r="10" spans="1:9" ht="21.75" customHeight="1" x14ac:dyDescent="0.35">
      <c r="A10" s="62"/>
      <c r="B10" s="315" t="s">
        <v>53</v>
      </c>
      <c r="C10" s="315"/>
      <c r="D10" s="315"/>
      <c r="E10" s="315"/>
      <c r="F10" s="65"/>
      <c r="G10" s="199" t="str">
        <f>'Kosten- und Finanzierungsplan'!G9</f>
        <v>TT.MM.YYYY</v>
      </c>
      <c r="H10" s="64"/>
    </row>
    <row r="11" spans="1:9" s="5" customFormat="1" ht="14.25" customHeight="1" x14ac:dyDescent="0.35">
      <c r="A11" s="62"/>
      <c r="B11" s="313"/>
      <c r="C11" s="313"/>
      <c r="D11" s="313"/>
      <c r="E11" s="313"/>
      <c r="F11" s="74"/>
      <c r="G11" s="74"/>
      <c r="H11" s="64"/>
    </row>
    <row r="12" spans="1:9" s="5" customFormat="1" ht="35.5" customHeight="1" x14ac:dyDescent="0.35">
      <c r="A12" s="62"/>
      <c r="B12" s="193" t="s">
        <v>54</v>
      </c>
      <c r="C12" s="193"/>
      <c r="D12" s="194"/>
      <c r="E12" s="216">
        <f>'Kosten- und Finanzierungsplan'!E11:G11</f>
        <v>0</v>
      </c>
      <c r="F12" s="86"/>
      <c r="G12" s="87"/>
      <c r="H12" s="64"/>
    </row>
    <row r="13" spans="1:9" s="5" customFormat="1" ht="9.75" customHeight="1" x14ac:dyDescent="0.35">
      <c r="A13" s="62"/>
      <c r="B13" s="314"/>
      <c r="C13" s="314"/>
      <c r="D13" s="314"/>
      <c r="E13" s="83"/>
      <c r="F13" s="83"/>
      <c r="G13" s="83"/>
      <c r="H13" s="64"/>
    </row>
    <row r="14" spans="1:9" ht="35.5" customHeight="1" x14ac:dyDescent="0.35">
      <c r="A14" s="62"/>
      <c r="B14" s="316" t="s">
        <v>6</v>
      </c>
      <c r="C14" s="316"/>
      <c r="D14" s="317"/>
      <c r="E14" s="215">
        <f>'Kosten- und Finanzierungsplan'!E15:G15</f>
        <v>0</v>
      </c>
      <c r="F14" s="88"/>
      <c r="G14" s="89"/>
      <c r="H14" s="64"/>
    </row>
    <row r="15" spans="1:9" ht="12" customHeight="1" x14ac:dyDescent="0.25">
      <c r="A15" s="62"/>
      <c r="B15" s="195"/>
      <c r="C15" s="195"/>
      <c r="D15" s="195"/>
      <c r="E15" s="83"/>
      <c r="F15" s="83"/>
      <c r="G15" s="83"/>
      <c r="H15" s="67"/>
      <c r="I15" s="2"/>
    </row>
    <row r="16" spans="1:9" ht="37" customHeight="1" x14ac:dyDescent="0.25">
      <c r="A16" s="62"/>
      <c r="B16" s="193" t="s">
        <v>68</v>
      </c>
      <c r="C16" s="193"/>
      <c r="D16" s="196"/>
      <c r="E16" s="198" t="str">
        <f>'Kosten- und Finanzierungsplan'!E17</f>
        <v>TT.MM.YYYY</v>
      </c>
      <c r="F16" s="197" t="s">
        <v>14</v>
      </c>
      <c r="G16" s="199" t="str">
        <f>'Kosten- und Finanzierungsplan'!G17</f>
        <v>TT.MM.YYYY</v>
      </c>
      <c r="H16" s="67"/>
      <c r="I16" s="22"/>
    </row>
    <row r="17" spans="1:12" ht="11.15" customHeight="1" x14ac:dyDescent="0.35">
      <c r="A17" s="62"/>
      <c r="B17" s="66"/>
      <c r="C17" s="66"/>
      <c r="D17" s="66"/>
      <c r="E17" s="66"/>
      <c r="F17" s="66"/>
      <c r="G17" s="66"/>
      <c r="H17" s="64"/>
      <c r="I17" s="2"/>
    </row>
    <row r="18" spans="1:12" ht="25.5" customHeight="1" x14ac:dyDescent="0.35">
      <c r="A18" s="62"/>
      <c r="B18" s="94" t="s">
        <v>55</v>
      </c>
      <c r="C18" s="95"/>
      <c r="D18" s="63"/>
      <c r="E18" s="96"/>
      <c r="F18" s="96"/>
      <c r="G18" s="97"/>
      <c r="H18" s="64"/>
      <c r="I18" s="2"/>
    </row>
    <row r="19" spans="1:12" ht="7.5" customHeight="1" x14ac:dyDescent="0.35">
      <c r="A19" s="62"/>
      <c r="B19" s="81"/>
      <c r="C19" s="81"/>
      <c r="D19" s="81"/>
      <c r="E19" s="81"/>
      <c r="F19" s="81"/>
      <c r="G19" s="68"/>
      <c r="H19" s="64"/>
      <c r="I19" s="2"/>
    </row>
    <row r="20" spans="1:12" ht="51.75" customHeight="1" x14ac:dyDescent="0.35">
      <c r="A20" s="62"/>
      <c r="B20" s="311" t="s">
        <v>44</v>
      </c>
      <c r="C20" s="311"/>
      <c r="D20" s="311"/>
      <c r="E20" s="67"/>
      <c r="F20" s="223" t="s">
        <v>90</v>
      </c>
      <c r="G20" s="246" t="s">
        <v>95</v>
      </c>
      <c r="H20" s="64"/>
      <c r="I20" s="2"/>
    </row>
    <row r="21" spans="1:12" ht="37.5" customHeight="1" x14ac:dyDescent="0.35">
      <c r="A21" s="62"/>
      <c r="B21" s="305" t="s">
        <v>2</v>
      </c>
      <c r="C21" s="306"/>
      <c r="D21" s="300" t="s">
        <v>56</v>
      </c>
      <c r="E21" s="301"/>
      <c r="F21" s="247">
        <f>'Kosten- und Finanzierungsplan'!F25</f>
        <v>0</v>
      </c>
      <c r="G21" s="247">
        <f>SUMIF('Anlage zum VN Kosten'!$D$25:$D$70,"1.1*",'Anlage zum VN Kosten'!$J25:J$70)</f>
        <v>0</v>
      </c>
      <c r="H21" s="64"/>
      <c r="I21" s="2"/>
    </row>
    <row r="22" spans="1:12" ht="39.75" customHeight="1" x14ac:dyDescent="0.35">
      <c r="A22" s="62"/>
      <c r="B22" s="305" t="s">
        <v>29</v>
      </c>
      <c r="C22" s="306"/>
      <c r="D22" s="300" t="s">
        <v>41</v>
      </c>
      <c r="E22" s="312"/>
      <c r="F22" s="247">
        <f>'Kosten- und Finanzierungsplan'!F26</f>
        <v>0</v>
      </c>
      <c r="G22" s="247">
        <f>SUMIF('Anlage zum VN Kosten'!$D$25:$D$70,"1.2*",'Anlage zum VN Kosten'!$J25:J$70)</f>
        <v>0</v>
      </c>
      <c r="H22" s="64"/>
      <c r="I22" s="2"/>
    </row>
    <row r="23" spans="1:12" ht="37.5" customHeight="1" x14ac:dyDescent="0.35">
      <c r="A23" s="62"/>
      <c r="B23" s="305" t="s">
        <v>30</v>
      </c>
      <c r="C23" s="306"/>
      <c r="D23" s="300" t="s">
        <v>50</v>
      </c>
      <c r="E23" s="301"/>
      <c r="F23" s="247">
        <f>'Kosten- und Finanzierungsplan'!F27</f>
        <v>0</v>
      </c>
      <c r="G23" s="247">
        <f>SUMIF('Anlage zum VN Kosten'!$D$25:$D$70,"1.3*",'Anlage zum VN Kosten'!$J25:J$70)</f>
        <v>0</v>
      </c>
      <c r="H23" s="64"/>
      <c r="I23" s="2"/>
    </row>
    <row r="24" spans="1:12" ht="45" customHeight="1" x14ac:dyDescent="0.35">
      <c r="A24" s="62"/>
      <c r="B24" s="305" t="s">
        <v>31</v>
      </c>
      <c r="C24" s="306"/>
      <c r="D24" s="300" t="s">
        <v>46</v>
      </c>
      <c r="E24" s="301"/>
      <c r="F24" s="247">
        <f>'Kosten- und Finanzierungsplan'!F28</f>
        <v>0</v>
      </c>
      <c r="G24" s="247">
        <f>SUMIF('Anlage zum VN Kosten'!$D$25:$D$70,"1.4*",'Anlage zum VN Kosten'!$J25:J$70)</f>
        <v>0</v>
      </c>
      <c r="H24" s="64"/>
      <c r="I24" s="2"/>
      <c r="L24" s="18"/>
    </row>
    <row r="25" spans="1:12" s="4" customFormat="1" ht="42.75" customHeight="1" x14ac:dyDescent="0.35">
      <c r="A25" s="62"/>
      <c r="B25" s="305" t="s">
        <v>32</v>
      </c>
      <c r="C25" s="306"/>
      <c r="D25" s="300" t="s">
        <v>48</v>
      </c>
      <c r="E25" s="301"/>
      <c r="F25" s="247">
        <f>'Kosten- und Finanzierungsplan'!F29</f>
        <v>0</v>
      </c>
      <c r="G25" s="247">
        <f>SUMIF('Anlage zum VN Kosten'!$D$25:$D$70,"1.5*",'Anlage zum VN Kosten'!$J25:J$70)</f>
        <v>0</v>
      </c>
      <c r="H25" s="64"/>
      <c r="I25" s="3"/>
      <c r="L25" s="19"/>
    </row>
    <row r="26" spans="1:12" s="4" customFormat="1" ht="32.25" customHeight="1" x14ac:dyDescent="0.35">
      <c r="A26" s="62"/>
      <c r="B26" s="305" t="s">
        <v>33</v>
      </c>
      <c r="C26" s="306"/>
      <c r="D26" s="300" t="s">
        <v>42</v>
      </c>
      <c r="E26" s="301"/>
      <c r="F26" s="247">
        <f>'Kosten- und Finanzierungsplan'!F30</f>
        <v>0</v>
      </c>
      <c r="G26" s="247">
        <f>SUMIF('Anlage zum VN Kosten'!$D$25:$D$70,"1.6*",'Anlage zum VN Kosten'!$J25:J$70)</f>
        <v>0</v>
      </c>
      <c r="H26" s="64"/>
      <c r="I26" s="3"/>
      <c r="L26" s="19"/>
    </row>
    <row r="27" spans="1:12" s="4" customFormat="1" ht="38.25" customHeight="1" x14ac:dyDescent="0.35">
      <c r="A27" s="62"/>
      <c r="B27" s="305" t="s">
        <v>34</v>
      </c>
      <c r="C27" s="306"/>
      <c r="D27" s="300" t="s">
        <v>40</v>
      </c>
      <c r="E27" s="301"/>
      <c r="F27" s="247">
        <f>'Kosten- und Finanzierungsplan'!F31</f>
        <v>0</v>
      </c>
      <c r="G27" s="247">
        <f>SUMIF('Anlage zum VN Kosten'!$D$25:$D$70,"1.7*",'Anlage zum VN Kosten'!$J25:J$70)</f>
        <v>0</v>
      </c>
      <c r="H27" s="64"/>
      <c r="I27" s="3"/>
      <c r="L27" s="20"/>
    </row>
    <row r="28" spans="1:12" s="4" customFormat="1" ht="59.5" customHeight="1" x14ac:dyDescent="0.35">
      <c r="A28" s="62"/>
      <c r="B28" s="305" t="s">
        <v>35</v>
      </c>
      <c r="C28" s="306"/>
      <c r="D28" s="300" t="s">
        <v>43</v>
      </c>
      <c r="E28" s="301"/>
      <c r="F28" s="247">
        <f>'Kosten- und Finanzierungsplan'!F32</f>
        <v>0</v>
      </c>
      <c r="G28" s="247">
        <f>SUMIF('Anlage zum VN Kosten'!$D$25:$D$70,"1.8*",'Anlage zum VN Kosten'!$J25:J$70)</f>
        <v>0</v>
      </c>
      <c r="H28" s="64"/>
      <c r="I28" s="3"/>
      <c r="L28" s="20"/>
    </row>
    <row r="29" spans="1:12" s="4" customFormat="1" ht="30.65" customHeight="1" x14ac:dyDescent="0.35">
      <c r="A29" s="62"/>
      <c r="B29" s="307" t="s">
        <v>36</v>
      </c>
      <c r="C29" s="308"/>
      <c r="D29" s="300" t="s">
        <v>47</v>
      </c>
      <c r="E29" s="301"/>
      <c r="F29" s="247">
        <f>'Kosten- und Finanzierungsplan'!F33</f>
        <v>0</v>
      </c>
      <c r="G29" s="247">
        <f>SUMIF('Anlage zum VN Kosten'!$D$25:$D$70,"1.9*",'Anlage zum VN Kosten'!$J25:J$70)</f>
        <v>0</v>
      </c>
      <c r="H29" s="64"/>
      <c r="I29" s="3"/>
    </row>
    <row r="30" spans="1:12" s="4" customFormat="1" ht="28.5" customHeight="1" x14ac:dyDescent="0.35">
      <c r="A30" s="62"/>
      <c r="B30" s="200"/>
      <c r="C30" s="201"/>
      <c r="D30" s="202" t="s">
        <v>62</v>
      </c>
      <c r="E30" s="201"/>
      <c r="F30" s="248">
        <f>'Kosten- und Finanzierungsplan'!F34</f>
        <v>0</v>
      </c>
      <c r="G30" s="248">
        <f>SUM(G21:G29)</f>
        <v>0</v>
      </c>
      <c r="H30" s="64"/>
      <c r="I30" s="3"/>
    </row>
    <row r="31" spans="1:12" s="4" customFormat="1" ht="27.65" customHeight="1" x14ac:dyDescent="0.35">
      <c r="A31" s="62"/>
      <c r="B31" s="303" t="s">
        <v>49</v>
      </c>
      <c r="C31" s="304"/>
      <c r="D31" s="300" t="s">
        <v>89</v>
      </c>
      <c r="E31" s="312"/>
      <c r="F31" s="247">
        <f>'Kosten- und Finanzierungsplan'!G35</f>
        <v>0</v>
      </c>
      <c r="G31" s="249">
        <f>IF(G30&lt;'Kosten- und Finanzierungsplan'!$G$34,'VN Zahlenmäßiger Nachweis'!G30*0.1,'Kosten- und Finanzierungsplan'!$G$35)</f>
        <v>0</v>
      </c>
      <c r="H31" s="64"/>
      <c r="I31" s="3"/>
    </row>
    <row r="32" spans="1:12" s="4" customFormat="1" ht="28" customHeight="1" x14ac:dyDescent="0.35">
      <c r="A32" s="62"/>
      <c r="B32" s="203"/>
      <c r="C32" s="204"/>
      <c r="D32" s="203" t="s">
        <v>63</v>
      </c>
      <c r="E32" s="205"/>
      <c r="F32" s="248">
        <f>F30+F31</f>
        <v>0</v>
      </c>
      <c r="G32" s="248">
        <f>G30+G31</f>
        <v>0</v>
      </c>
      <c r="H32" s="64"/>
      <c r="I32" s="3"/>
    </row>
    <row r="33" spans="1:10" s="4" customFormat="1" ht="14.25" customHeight="1" x14ac:dyDescent="0.4">
      <c r="A33" s="62"/>
      <c r="B33" s="206"/>
      <c r="C33" s="206"/>
      <c r="D33" s="207"/>
      <c r="E33" s="208"/>
      <c r="F33" s="208"/>
      <c r="G33" s="209"/>
      <c r="H33" s="64"/>
      <c r="I33" s="3"/>
    </row>
    <row r="34" spans="1:10" ht="34.5" customHeight="1" x14ac:dyDescent="0.25">
      <c r="A34" s="63"/>
      <c r="B34" s="299" t="s">
        <v>39</v>
      </c>
      <c r="C34" s="299"/>
      <c r="D34" s="299"/>
      <c r="E34" s="299"/>
      <c r="F34" s="234" t="s">
        <v>86</v>
      </c>
      <c r="G34" s="235" t="s">
        <v>87</v>
      </c>
      <c r="H34" s="63"/>
    </row>
    <row r="35" spans="1:10" ht="25.5" customHeight="1" x14ac:dyDescent="0.25">
      <c r="A35" s="63"/>
      <c r="B35" s="305" t="s">
        <v>1</v>
      </c>
      <c r="C35" s="306"/>
      <c r="D35" s="300" t="s">
        <v>51</v>
      </c>
      <c r="E35" s="301"/>
      <c r="F35" s="240">
        <v>0</v>
      </c>
      <c r="G35" s="247">
        <f>'Anlage zum VN_Finanzierung'!H29</f>
        <v>0</v>
      </c>
      <c r="H35" s="63"/>
    </row>
    <row r="36" spans="1:10" ht="30.65" customHeight="1" x14ac:dyDescent="0.25">
      <c r="A36" s="63"/>
      <c r="B36" s="332" t="s">
        <v>23</v>
      </c>
      <c r="C36" s="333"/>
      <c r="D36" s="300" t="s">
        <v>82</v>
      </c>
      <c r="E36" s="301"/>
      <c r="F36" s="240">
        <v>0</v>
      </c>
      <c r="G36" s="247">
        <f>'Anlage zum VN_Finanzierung'!H40</f>
        <v>0</v>
      </c>
      <c r="H36" s="63"/>
    </row>
    <row r="37" spans="1:10" ht="29.5" customHeight="1" x14ac:dyDescent="0.25">
      <c r="A37" s="63"/>
      <c r="B37" s="332" t="s">
        <v>24</v>
      </c>
      <c r="C37" s="333"/>
      <c r="D37" s="334" t="s">
        <v>58</v>
      </c>
      <c r="E37" s="335"/>
      <c r="F37" s="240">
        <v>0</v>
      </c>
      <c r="G37" s="247">
        <f>'Anlage zum VN_Finanzierung'!H51</f>
        <v>0</v>
      </c>
      <c r="H37" s="63"/>
    </row>
    <row r="38" spans="1:10" ht="27.65" customHeight="1" x14ac:dyDescent="0.25">
      <c r="A38" s="63"/>
      <c r="B38" s="305" t="s">
        <v>3</v>
      </c>
      <c r="C38" s="306"/>
      <c r="D38" s="300" t="s">
        <v>85</v>
      </c>
      <c r="E38" s="301"/>
      <c r="F38" s="236">
        <f>'Kosten- und Finanzierungsplan'!G42</f>
        <v>0</v>
      </c>
      <c r="G38" s="249">
        <f>IF(G32&lt;'Kosten- und Finanzierungsplan'!$G$36,('VN Zahlenmäßiger Nachweis'!G32*0.6),'Kosten- und Finanzierungsplan'!$G$42)</f>
        <v>0</v>
      </c>
      <c r="H38" s="63"/>
    </row>
    <row r="39" spans="1:10" ht="41.25" customHeight="1" x14ac:dyDescent="0.25">
      <c r="A39" s="63"/>
      <c r="B39" s="210"/>
      <c r="C39" s="211"/>
      <c r="D39" s="336" t="s">
        <v>0</v>
      </c>
      <c r="E39" s="336"/>
      <c r="F39" s="236">
        <f>SUM(F35:F38)</f>
        <v>0</v>
      </c>
      <c r="G39" s="232">
        <f>G35+G36+G37+G38</f>
        <v>0</v>
      </c>
      <c r="H39" s="63"/>
    </row>
    <row r="40" spans="1:10" ht="86.15" customHeight="1" x14ac:dyDescent="0.25">
      <c r="A40" s="323" t="s">
        <v>101</v>
      </c>
      <c r="B40" s="330"/>
      <c r="C40" s="331"/>
      <c r="D40" s="318" t="s">
        <v>79</v>
      </c>
      <c r="E40" s="319"/>
      <c r="F40" s="319"/>
      <c r="G40" s="319"/>
      <c r="H40" s="63"/>
    </row>
    <row r="41" spans="1:10" ht="77.150000000000006" customHeight="1" x14ac:dyDescent="0.25">
      <c r="A41" s="323"/>
      <c r="B41" s="212"/>
      <c r="C41" s="132"/>
      <c r="D41" s="328" t="s">
        <v>80</v>
      </c>
      <c r="E41" s="328"/>
      <c r="F41" s="328"/>
      <c r="G41" s="329"/>
      <c r="H41" s="63"/>
    </row>
    <row r="42" spans="1:10" ht="67.5" customHeight="1" x14ac:dyDescent="0.25">
      <c r="A42" s="323"/>
      <c r="B42" s="212"/>
      <c r="C42" s="132"/>
      <c r="D42" s="297" t="s">
        <v>81</v>
      </c>
      <c r="E42" s="298"/>
      <c r="F42" s="298"/>
      <c r="G42" s="298"/>
      <c r="H42" s="63"/>
      <c r="J42" s="224"/>
    </row>
    <row r="43" spans="1:10" ht="74.5" customHeight="1" x14ac:dyDescent="0.25">
      <c r="A43" s="323"/>
      <c r="B43" s="212"/>
      <c r="C43" s="132"/>
      <c r="D43" s="297" t="s">
        <v>83</v>
      </c>
      <c r="E43" s="298"/>
      <c r="F43" s="298"/>
      <c r="G43" s="298"/>
      <c r="H43" s="63"/>
    </row>
    <row r="44" spans="1:10" ht="55.5" customHeight="1" x14ac:dyDescent="0.35">
      <c r="A44" s="323"/>
      <c r="B44" s="212"/>
      <c r="C44" s="132"/>
      <c r="D44" s="324" t="s">
        <v>73</v>
      </c>
      <c r="E44" s="324"/>
      <c r="F44" s="324"/>
      <c r="G44" s="324"/>
      <c r="H44" s="84"/>
      <c r="I44" s="11"/>
    </row>
    <row r="45" spans="1:10" ht="61" customHeight="1" x14ac:dyDescent="0.4">
      <c r="A45" s="323"/>
      <c r="B45" s="213"/>
      <c r="C45" s="214"/>
      <c r="D45" s="310"/>
      <c r="E45" s="310"/>
      <c r="F45" s="214"/>
      <c r="G45" s="214"/>
      <c r="H45" s="63"/>
    </row>
    <row r="46" spans="1:10" ht="28" customHeight="1" x14ac:dyDescent="0.25">
      <c r="A46" s="323"/>
      <c r="B46" s="325" t="s">
        <v>52</v>
      </c>
      <c r="C46" s="326"/>
      <c r="D46" s="326"/>
      <c r="E46" s="326"/>
      <c r="F46" s="326"/>
      <c r="G46" s="327"/>
      <c r="H46" s="82"/>
    </row>
    <row r="47" spans="1:10" ht="32.15" customHeight="1" x14ac:dyDescent="0.25">
      <c r="A47" s="62"/>
      <c r="B47" s="320" t="s">
        <v>91</v>
      </c>
      <c r="C47" s="321"/>
      <c r="D47" s="321"/>
      <c r="E47" s="321"/>
      <c r="F47" s="321"/>
      <c r="G47" s="321"/>
      <c r="H47" s="82"/>
    </row>
    <row r="48" spans="1:10" ht="20.5" customHeight="1" x14ac:dyDescent="0.25">
      <c r="A48" s="62"/>
      <c r="B48" s="322" t="s">
        <v>92</v>
      </c>
      <c r="C48" s="322"/>
      <c r="D48" s="322"/>
      <c r="E48" s="322"/>
      <c r="F48" s="322"/>
      <c r="G48" s="322"/>
      <c r="H48" s="82"/>
    </row>
    <row r="49" spans="1:8" ht="39.75" customHeight="1" x14ac:dyDescent="0.25">
      <c r="A49" s="62"/>
      <c r="B49" s="237"/>
      <c r="C49" s="238"/>
      <c r="D49" s="238"/>
      <c r="E49" s="238"/>
      <c r="F49" s="238"/>
      <c r="G49" s="238"/>
      <c r="H49" s="82"/>
    </row>
    <row r="50" spans="1:8" ht="27.75" customHeight="1" x14ac:dyDescent="0.35">
      <c r="B50" s="61"/>
      <c r="C50" s="61"/>
      <c r="D50" s="61"/>
      <c r="E50" s="61"/>
      <c r="F50" s="61"/>
      <c r="G50" s="61"/>
    </row>
    <row r="51" spans="1:8" ht="12" customHeight="1" x14ac:dyDescent="0.35"/>
    <row r="52" spans="1:8" ht="27.75" hidden="1" customHeight="1" x14ac:dyDescent="0.35"/>
    <row r="53" spans="1:8" ht="6" hidden="1" customHeight="1" x14ac:dyDescent="0.35"/>
    <row r="54" spans="1:8" ht="22.5" hidden="1" customHeight="1" x14ac:dyDescent="0.35">
      <c r="H54" s="16"/>
    </row>
    <row r="55" spans="1:8" ht="13.5" customHeight="1" x14ac:dyDescent="0.35">
      <c r="B55" s="14"/>
      <c r="C55" s="14"/>
      <c r="D55" s="12"/>
      <c r="E55" s="15"/>
      <c r="F55" s="15"/>
      <c r="G55" s="13"/>
    </row>
  </sheetData>
  <sheetProtection algorithmName="SHA-512" hashValue="gFcPUPngRqsMKLuGfnsLDaVtHchT+UkreyGT2Wyo6L+m7PVaAOFoBLrAa6Nuhl4YsHsx5ybZsUmGyBvt/4GVsw==" saltValue="L1VTvF6Y67JKBg3N5gqSbg==" spinCount="100000" sheet="1" formatCells="0" formatColumns="0" formatRows="0" selectLockedCells="1"/>
  <mergeCells count="48">
    <mergeCell ref="B47:G47"/>
    <mergeCell ref="B48:G48"/>
    <mergeCell ref="A40:A46"/>
    <mergeCell ref="D25:E25"/>
    <mergeCell ref="D44:G44"/>
    <mergeCell ref="B46:G46"/>
    <mergeCell ref="D41:G41"/>
    <mergeCell ref="B40:C40"/>
    <mergeCell ref="D31:E31"/>
    <mergeCell ref="B36:C36"/>
    <mergeCell ref="D36:E36"/>
    <mergeCell ref="B37:C37"/>
    <mergeCell ref="D37:E37"/>
    <mergeCell ref="B38:C38"/>
    <mergeCell ref="B35:C35"/>
    <mergeCell ref="D39:E39"/>
    <mergeCell ref="B4:G5"/>
    <mergeCell ref="D45:E45"/>
    <mergeCell ref="B23:C23"/>
    <mergeCell ref="D23:E23"/>
    <mergeCell ref="B20:D20"/>
    <mergeCell ref="D21:E21"/>
    <mergeCell ref="D22:E22"/>
    <mergeCell ref="B21:C21"/>
    <mergeCell ref="B22:C22"/>
    <mergeCell ref="B11:E11"/>
    <mergeCell ref="B13:D13"/>
    <mergeCell ref="B10:E10"/>
    <mergeCell ref="B14:D14"/>
    <mergeCell ref="D24:E24"/>
    <mergeCell ref="D40:G40"/>
    <mergeCell ref="D42:G42"/>
    <mergeCell ref="D43:G43"/>
    <mergeCell ref="B34:E34"/>
    <mergeCell ref="D35:E35"/>
    <mergeCell ref="D38:E38"/>
    <mergeCell ref="B7:G7"/>
    <mergeCell ref="D26:E26"/>
    <mergeCell ref="B31:C31"/>
    <mergeCell ref="B27:C27"/>
    <mergeCell ref="B28:C28"/>
    <mergeCell ref="D27:E27"/>
    <mergeCell ref="B26:C26"/>
    <mergeCell ref="B29:C29"/>
    <mergeCell ref="D29:E29"/>
    <mergeCell ref="D28:E28"/>
    <mergeCell ref="B24:C24"/>
    <mergeCell ref="B25:C25"/>
  </mergeCells>
  <phoneticPr fontId="7" type="noConversion"/>
  <conditionalFormatting sqref="E12">
    <cfRule type="cellIs" dxfId="10" priority="6" operator="equal">
      <formula>0</formula>
    </cfRule>
  </conditionalFormatting>
  <conditionalFormatting sqref="E14">
    <cfRule type="cellIs" dxfId="9" priority="5" operator="equal">
      <formula>0</formula>
    </cfRule>
  </conditionalFormatting>
  <conditionalFormatting sqref="F39">
    <cfRule type="cellIs" dxfId="8" priority="3" operator="notEqual">
      <formula>$F$32</formula>
    </cfRule>
    <cfRule type="cellIs" dxfId="7" priority="4" operator="equal">
      <formula>$F$32</formula>
    </cfRule>
  </conditionalFormatting>
  <conditionalFormatting sqref="G39">
    <cfRule type="cellIs" dxfId="6" priority="1" operator="equal">
      <formula>$G$32</formula>
    </cfRule>
    <cfRule type="cellIs" dxfId="5" priority="2" operator="notEqual">
      <formula>$G$32</formula>
    </cfRule>
  </conditionalFormatting>
  <dataValidations xWindow="532" yWindow="370" count="1">
    <dataValidation type="decimal" allowBlank="1" showInputMessage="1" showErrorMessage="1" error="In dieses Feld kann nur ein Geldbetrag zwischen 0 und 10.000.000 Euro eingetragen werden!" sqref="G21:G29" xr:uid="{00000000-0002-0000-0100-000000000000}">
      <formula1>0</formula1>
      <formula2>10000000</formula2>
    </dataValidation>
  </dataValidations>
  <printOptions horizontalCentered="1"/>
  <pageMargins left="0.25" right="0.25" top="0.75" bottom="0.75" header="0.3" footer="0.3"/>
  <pageSetup paperSize="9" scale="47" fitToHeight="0" orientation="portrait" r:id="rId1"/>
  <headerFooter alignWithMargins="0">
    <oddFooter>&amp;L&amp;F, &amp;A&amp;RSeite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Check Box 49">
              <controlPr defaultSize="0" autoFill="0" autoLine="0" autoPict="0">
                <anchor moveWithCells="1">
                  <from>
                    <xdr:col>1</xdr:col>
                    <xdr:colOff>285750</xdr:colOff>
                    <xdr:row>43</xdr:row>
                    <xdr:rowOff>171450</xdr:rowOff>
                  </from>
                  <to>
                    <xdr:col>3</xdr:col>
                    <xdr:colOff>723900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defaultSize="0" autoFill="0" autoLine="0" autoPict="0">
                <anchor moveWithCells="1">
                  <from>
                    <xdr:col>1</xdr:col>
                    <xdr:colOff>285750</xdr:colOff>
                    <xdr:row>39</xdr:row>
                    <xdr:rowOff>419100</xdr:rowOff>
                  </from>
                  <to>
                    <xdr:col>3</xdr:col>
                    <xdr:colOff>723900</xdr:colOff>
                    <xdr:row>39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" name="Check Box 71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" name="Check Box 72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9" name="Check Box 74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0" name="Check Box 75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1" name="Check Box 76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9CCFF"/>
    <pageSetUpPr fitToPage="1"/>
  </sheetPr>
  <dimension ref="A4:L300"/>
  <sheetViews>
    <sheetView showGridLines="0" topLeftCell="A46" zoomScale="80" zoomScaleNormal="80" zoomScaleSheetLayoutView="72" zoomScalePageLayoutView="71" workbookViewId="0">
      <selection activeCell="C65" sqref="C65"/>
    </sheetView>
  </sheetViews>
  <sheetFormatPr baseColWidth="10" defaultColWidth="11.453125" defaultRowHeight="12.5" x14ac:dyDescent="0.25"/>
  <cols>
    <col min="1" max="1" width="5.1796875" style="134" customWidth="1"/>
    <col min="2" max="2" width="4.26953125" style="134" customWidth="1"/>
    <col min="3" max="3" width="10.7265625" style="134" customWidth="1"/>
    <col min="4" max="4" width="9.26953125" style="134" customWidth="1"/>
    <col min="5" max="5" width="14.7265625" style="134" customWidth="1"/>
    <col min="6" max="6" width="12.7265625" style="134" customWidth="1"/>
    <col min="7" max="7" width="35.1796875" style="134" customWidth="1"/>
    <col min="8" max="8" width="10.26953125" style="134" customWidth="1"/>
    <col min="9" max="9" width="41.54296875" style="134" customWidth="1"/>
    <col min="10" max="10" width="22.81640625" style="134" customWidth="1"/>
    <col min="11" max="11" width="28.81640625" style="134" hidden="1" customWidth="1"/>
    <col min="12" max="12" width="3.7265625" style="152" customWidth="1"/>
    <col min="13" max="16384" width="11.453125" style="134"/>
  </cols>
  <sheetData>
    <row r="4" spans="1:12" ht="25.5" hidden="1" customHeight="1" x14ac:dyDescent="0.4">
      <c r="B4" s="352"/>
      <c r="C4" s="352"/>
      <c r="D4" s="352"/>
      <c r="E4" s="352"/>
      <c r="F4" s="352"/>
      <c r="G4" s="352"/>
      <c r="H4" s="352"/>
      <c r="I4" s="352"/>
      <c r="J4" s="352"/>
      <c r="L4" s="23"/>
    </row>
    <row r="5" spans="1:12" ht="80.150000000000006" customHeight="1" x14ac:dyDescent="0.25">
      <c r="A5" s="337"/>
      <c r="B5" s="337"/>
      <c r="C5" s="337"/>
      <c r="D5" s="337"/>
      <c r="E5" s="337"/>
      <c r="F5" s="337"/>
      <c r="G5" s="337"/>
      <c r="H5" s="337"/>
      <c r="I5" s="165"/>
      <c r="L5" s="134"/>
    </row>
    <row r="6" spans="1:12" ht="33" customHeight="1" x14ac:dyDescent="0.4">
      <c r="B6" s="189"/>
      <c r="C6" s="189"/>
      <c r="D6" s="189"/>
      <c r="E6" s="189"/>
      <c r="F6" s="189"/>
      <c r="G6" s="189"/>
      <c r="H6" s="189"/>
      <c r="I6" s="189"/>
      <c r="J6" s="189"/>
      <c r="L6" s="23"/>
    </row>
    <row r="7" spans="1:12" s="191" customFormat="1" ht="37" customHeight="1" x14ac:dyDescent="0.25">
      <c r="A7" s="337" t="s">
        <v>96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</row>
    <row r="8" spans="1:12" ht="25.5" customHeight="1" x14ac:dyDescent="0.4">
      <c r="B8" s="189"/>
      <c r="C8" s="189"/>
      <c r="D8" s="189"/>
      <c r="E8" s="189"/>
      <c r="F8" s="189"/>
      <c r="G8" s="189"/>
      <c r="H8" s="189"/>
      <c r="I8" s="189"/>
      <c r="J8" s="189"/>
      <c r="L8" s="23"/>
    </row>
    <row r="9" spans="1:12" ht="25.5" customHeight="1" x14ac:dyDescent="0.4">
      <c r="B9" s="189"/>
      <c r="C9" s="189"/>
      <c r="D9" s="189"/>
      <c r="E9" s="189"/>
      <c r="F9" s="189"/>
      <c r="G9" s="189"/>
      <c r="H9" s="189"/>
      <c r="I9" s="189"/>
      <c r="J9" s="189"/>
      <c r="L9" s="23"/>
    </row>
    <row r="10" spans="1:12" ht="14.15" customHeight="1" x14ac:dyDescent="0.4">
      <c r="A10" s="140"/>
      <c r="B10" s="107"/>
      <c r="C10" s="135"/>
      <c r="D10" s="136"/>
      <c r="E10" s="136"/>
      <c r="F10" s="136"/>
      <c r="G10" s="136"/>
      <c r="H10" s="136"/>
      <c r="I10" s="137"/>
      <c r="J10" s="138"/>
      <c r="L10" s="174"/>
    </row>
    <row r="11" spans="1:12" ht="20.25" customHeight="1" x14ac:dyDescent="0.4">
      <c r="A11" s="140"/>
      <c r="B11" s="107"/>
      <c r="C11" s="351" t="s">
        <v>53</v>
      </c>
      <c r="D11" s="351"/>
      <c r="E11" s="351"/>
      <c r="F11" s="351"/>
      <c r="G11" s="351"/>
      <c r="H11" s="139"/>
      <c r="I11" s="140"/>
      <c r="J11" s="141" t="str">
        <f>'Kosten- und Finanzierungsplan'!G9</f>
        <v>TT.MM.YYYY</v>
      </c>
      <c r="L11" s="174"/>
    </row>
    <row r="12" spans="1:12" ht="20" x14ac:dyDescent="0.4">
      <c r="A12" s="140"/>
      <c r="B12" s="107"/>
      <c r="C12" s="135"/>
      <c r="D12" s="353"/>
      <c r="E12" s="353"/>
      <c r="F12" s="353"/>
      <c r="G12" s="353"/>
      <c r="H12" s="102"/>
      <c r="I12" s="102"/>
      <c r="J12" s="138"/>
      <c r="L12" s="174"/>
    </row>
    <row r="13" spans="1:12" ht="20.25" customHeight="1" x14ac:dyDescent="0.4">
      <c r="A13" s="140"/>
      <c r="B13" s="107"/>
      <c r="C13" s="341" t="s">
        <v>54</v>
      </c>
      <c r="D13" s="341"/>
      <c r="E13" s="341"/>
      <c r="F13" s="113"/>
      <c r="G13" s="217">
        <f>'Kosten- und Finanzierungsplan'!E11</f>
        <v>0</v>
      </c>
      <c r="H13" s="126"/>
      <c r="I13" s="126"/>
      <c r="J13" s="109"/>
      <c r="L13" s="174"/>
    </row>
    <row r="14" spans="1:12" ht="7.5" customHeight="1" x14ac:dyDescent="0.4">
      <c r="A14" s="140"/>
      <c r="B14" s="107"/>
      <c r="C14" s="135"/>
      <c r="D14" s="354"/>
      <c r="E14" s="354"/>
      <c r="F14" s="354"/>
      <c r="G14" s="130"/>
      <c r="H14" s="130"/>
      <c r="I14" s="130"/>
      <c r="J14" s="138"/>
      <c r="L14" s="174"/>
    </row>
    <row r="15" spans="1:12" ht="27" customHeight="1" x14ac:dyDescent="0.4">
      <c r="A15" s="140"/>
      <c r="B15" s="107"/>
      <c r="C15" s="345" t="s">
        <v>6</v>
      </c>
      <c r="D15" s="345"/>
      <c r="E15" s="345"/>
      <c r="F15" s="114"/>
      <c r="G15" s="346">
        <f>'VN Zahlenmäßiger Nachweis'!E14</f>
        <v>0</v>
      </c>
      <c r="H15" s="347"/>
      <c r="I15" s="347"/>
      <c r="J15" s="348"/>
      <c r="L15" s="174"/>
    </row>
    <row r="16" spans="1:12" ht="9" customHeight="1" x14ac:dyDescent="0.4">
      <c r="A16" s="140"/>
      <c r="B16" s="107"/>
      <c r="C16" s="135"/>
      <c r="D16" s="103"/>
      <c r="E16" s="103"/>
      <c r="F16" s="103"/>
      <c r="G16" s="130"/>
      <c r="H16" s="130"/>
      <c r="I16" s="130"/>
      <c r="J16" s="142"/>
      <c r="L16" s="174"/>
    </row>
    <row r="17" spans="1:12" ht="20.25" customHeight="1" x14ac:dyDescent="0.4">
      <c r="A17" s="140"/>
      <c r="B17" s="107"/>
      <c r="C17" s="251" t="s">
        <v>27</v>
      </c>
      <c r="D17" s="106"/>
      <c r="E17" s="140"/>
      <c r="F17" s="104" t="s">
        <v>28</v>
      </c>
      <c r="G17" s="143" t="str">
        <f>'Kosten- und Finanzierungsplan'!E17</f>
        <v>TT.MM.YYYY</v>
      </c>
      <c r="H17" s="105" t="s">
        <v>14</v>
      </c>
      <c r="I17" s="141" t="str">
        <f>'Kosten- und Finanzierungsplan'!G17</f>
        <v>TT.MM.YYYY</v>
      </c>
      <c r="J17" s="142"/>
      <c r="L17" s="174"/>
    </row>
    <row r="18" spans="1:12" s="145" customFormat="1" ht="12.75" customHeight="1" x14ac:dyDescent="0.45">
      <c r="A18" s="144"/>
      <c r="B18" s="144"/>
      <c r="C18" s="144"/>
      <c r="D18" s="144"/>
      <c r="E18" s="144"/>
      <c r="F18" s="144"/>
      <c r="G18" s="144"/>
      <c r="H18" s="144"/>
      <c r="I18" s="144"/>
      <c r="J18" s="108"/>
      <c r="L18" s="174"/>
    </row>
    <row r="19" spans="1:12" ht="25.5" customHeight="1" x14ac:dyDescent="0.35">
      <c r="A19" s="140"/>
      <c r="B19" s="25"/>
      <c r="C19" s="339" t="s">
        <v>60</v>
      </c>
      <c r="D19" s="340"/>
      <c r="E19" s="340"/>
      <c r="F19" s="340"/>
      <c r="G19" s="340"/>
      <c r="H19" s="340"/>
      <c r="I19" s="340"/>
      <c r="J19" s="26"/>
      <c r="L19" s="174"/>
    </row>
    <row r="20" spans="1:12" ht="36" customHeight="1" x14ac:dyDescent="0.35">
      <c r="A20" s="140"/>
      <c r="B20" s="140"/>
      <c r="C20" s="140"/>
      <c r="D20" s="112"/>
      <c r="E20" s="112"/>
      <c r="F20" s="112"/>
      <c r="G20" s="112"/>
      <c r="H20" s="112"/>
      <c r="I20" s="112" t="s">
        <v>38</v>
      </c>
      <c r="J20" s="27">
        <f>SUM(J25:J70)</f>
        <v>0</v>
      </c>
      <c r="L20" s="174"/>
    </row>
    <row r="21" spans="1:12" ht="8.25" customHeight="1" thickBot="1" x14ac:dyDescent="0.4">
      <c r="A21" s="140"/>
      <c r="B21" s="28"/>
      <c r="C21" s="28"/>
      <c r="D21" s="28"/>
      <c r="E21" s="28"/>
      <c r="F21" s="146"/>
      <c r="G21" s="147"/>
      <c r="H21" s="140"/>
      <c r="I21" s="28"/>
      <c r="J21" s="26"/>
      <c r="L21" s="174"/>
    </row>
    <row r="22" spans="1:12" ht="35.25" customHeight="1" thickBot="1" x14ac:dyDescent="0.4">
      <c r="A22" s="140"/>
      <c r="B22" s="140"/>
      <c r="C22" s="119" t="s">
        <v>61</v>
      </c>
      <c r="D22" s="342" t="s">
        <v>64</v>
      </c>
      <c r="E22" s="343"/>
      <c r="F22" s="343"/>
      <c r="G22" s="343"/>
      <c r="H22" s="343"/>
      <c r="I22" s="344"/>
      <c r="J22" s="120"/>
      <c r="K22" s="134" t="s">
        <v>25</v>
      </c>
      <c r="L22" s="174"/>
    </row>
    <row r="23" spans="1:12" ht="9.75" customHeight="1" x14ac:dyDescent="0.35">
      <c r="A23" s="140"/>
      <c r="B23" s="140"/>
      <c r="C23" s="117"/>
      <c r="D23" s="118"/>
      <c r="E23" s="116"/>
      <c r="F23" s="116"/>
      <c r="G23" s="116"/>
      <c r="H23" s="116"/>
      <c r="I23" s="116"/>
      <c r="J23" s="115"/>
      <c r="L23" s="174"/>
    </row>
    <row r="24" spans="1:12" ht="56" x14ac:dyDescent="0.35">
      <c r="A24" s="140"/>
      <c r="B24" s="69" t="s">
        <v>4</v>
      </c>
      <c r="C24" s="148" t="s">
        <v>12</v>
      </c>
      <c r="D24" s="148" t="s">
        <v>11</v>
      </c>
      <c r="E24" s="148" t="s">
        <v>10</v>
      </c>
      <c r="F24" s="148" t="s">
        <v>9</v>
      </c>
      <c r="G24" s="355" t="s">
        <v>8</v>
      </c>
      <c r="H24" s="355"/>
      <c r="I24" s="148" t="s">
        <v>7</v>
      </c>
      <c r="J24" s="148" t="s">
        <v>13</v>
      </c>
      <c r="K24" s="149" t="s">
        <v>15</v>
      </c>
      <c r="L24" s="174"/>
    </row>
    <row r="25" spans="1:12" ht="15.5" x14ac:dyDescent="0.35">
      <c r="A25" s="140"/>
      <c r="B25" s="44">
        <v>1</v>
      </c>
      <c r="C25" s="45"/>
      <c r="D25" s="45" t="s">
        <v>2</v>
      </c>
      <c r="E25" s="46"/>
      <c r="F25" s="46"/>
      <c r="G25" s="349"/>
      <c r="H25" s="350"/>
      <c r="I25" s="45"/>
      <c r="J25" s="241">
        <v>0</v>
      </c>
      <c r="K25" s="150" t="s">
        <v>2</v>
      </c>
      <c r="L25" s="174"/>
    </row>
    <row r="26" spans="1:12" ht="15.5" x14ac:dyDescent="0.35">
      <c r="A26" s="140"/>
      <c r="B26" s="44">
        <v>2</v>
      </c>
      <c r="C26" s="45"/>
      <c r="D26" s="45" t="s">
        <v>29</v>
      </c>
      <c r="E26" s="45"/>
      <c r="F26" s="45"/>
      <c r="G26" s="349"/>
      <c r="H26" s="350"/>
      <c r="I26" s="45"/>
      <c r="J26" s="241">
        <v>0</v>
      </c>
      <c r="K26" s="150" t="s">
        <v>29</v>
      </c>
      <c r="L26" s="174"/>
    </row>
    <row r="27" spans="1:12" ht="15.5" x14ac:dyDescent="0.35">
      <c r="A27" s="140"/>
      <c r="B27" s="44">
        <v>3</v>
      </c>
      <c r="C27" s="45"/>
      <c r="D27" s="45" t="s">
        <v>30</v>
      </c>
      <c r="E27" s="45"/>
      <c r="F27" s="45"/>
      <c r="G27" s="349"/>
      <c r="H27" s="350"/>
      <c r="I27" s="45"/>
      <c r="J27" s="241">
        <v>0</v>
      </c>
      <c r="K27" s="150" t="s">
        <v>30</v>
      </c>
      <c r="L27" s="174"/>
    </row>
    <row r="28" spans="1:12" ht="15.5" x14ac:dyDescent="0.35">
      <c r="A28" s="140"/>
      <c r="B28" s="44">
        <v>4</v>
      </c>
      <c r="C28" s="45"/>
      <c r="D28" s="45" t="s">
        <v>31</v>
      </c>
      <c r="E28" s="45"/>
      <c r="F28" s="45"/>
      <c r="G28" s="349"/>
      <c r="H28" s="350"/>
      <c r="I28" s="45"/>
      <c r="J28" s="241">
        <v>0</v>
      </c>
      <c r="K28" s="150" t="s">
        <v>31</v>
      </c>
      <c r="L28" s="174"/>
    </row>
    <row r="29" spans="1:12" ht="15.5" x14ac:dyDescent="0.35">
      <c r="A29" s="140"/>
      <c r="B29" s="44">
        <v>5</v>
      </c>
      <c r="C29" s="45"/>
      <c r="D29" s="45" t="s">
        <v>32</v>
      </c>
      <c r="E29" s="45"/>
      <c r="F29" s="45"/>
      <c r="G29" s="349"/>
      <c r="H29" s="350"/>
      <c r="I29" s="45"/>
      <c r="J29" s="241">
        <v>0</v>
      </c>
      <c r="K29" s="150" t="s">
        <v>32</v>
      </c>
      <c r="L29" s="174"/>
    </row>
    <row r="30" spans="1:12" ht="15.5" x14ac:dyDescent="0.35">
      <c r="A30" s="140"/>
      <c r="B30" s="44">
        <v>6</v>
      </c>
      <c r="C30" s="45"/>
      <c r="D30" s="45" t="s">
        <v>33</v>
      </c>
      <c r="E30" s="45"/>
      <c r="F30" s="45"/>
      <c r="G30" s="349"/>
      <c r="H30" s="350"/>
      <c r="I30" s="45"/>
      <c r="J30" s="241">
        <v>0</v>
      </c>
      <c r="K30" s="150" t="s">
        <v>33</v>
      </c>
      <c r="L30" s="174"/>
    </row>
    <row r="31" spans="1:12" ht="15.5" x14ac:dyDescent="0.35">
      <c r="A31" s="140"/>
      <c r="B31" s="44">
        <v>7</v>
      </c>
      <c r="C31" s="45"/>
      <c r="D31" s="45" t="s">
        <v>34</v>
      </c>
      <c r="E31" s="45"/>
      <c r="F31" s="45"/>
      <c r="G31" s="349"/>
      <c r="H31" s="350"/>
      <c r="I31" s="45"/>
      <c r="J31" s="241">
        <v>0</v>
      </c>
      <c r="K31" s="150" t="s">
        <v>34</v>
      </c>
      <c r="L31" s="174"/>
    </row>
    <row r="32" spans="1:12" ht="15.5" x14ac:dyDescent="0.35">
      <c r="A32" s="140"/>
      <c r="B32" s="44">
        <v>8</v>
      </c>
      <c r="C32" s="45"/>
      <c r="D32" s="45" t="s">
        <v>35</v>
      </c>
      <c r="E32" s="45"/>
      <c r="F32" s="45"/>
      <c r="G32" s="349"/>
      <c r="H32" s="350"/>
      <c r="I32" s="45"/>
      <c r="J32" s="241">
        <v>0</v>
      </c>
      <c r="K32" s="150" t="s">
        <v>35</v>
      </c>
      <c r="L32" s="174"/>
    </row>
    <row r="33" spans="1:12" ht="15.5" x14ac:dyDescent="0.35">
      <c r="A33" s="140"/>
      <c r="B33" s="44">
        <v>9</v>
      </c>
      <c r="C33" s="45"/>
      <c r="D33" s="45" t="s">
        <v>36</v>
      </c>
      <c r="E33" s="45"/>
      <c r="F33" s="45"/>
      <c r="G33" s="349"/>
      <c r="H33" s="350"/>
      <c r="I33" s="45"/>
      <c r="J33" s="241">
        <v>0</v>
      </c>
      <c r="K33" s="150" t="s">
        <v>36</v>
      </c>
      <c r="L33" s="174"/>
    </row>
    <row r="34" spans="1:12" s="151" customFormat="1" ht="15.5" x14ac:dyDescent="0.35">
      <c r="A34" s="173"/>
      <c r="B34" s="47">
        <v>10</v>
      </c>
      <c r="C34" s="45"/>
      <c r="D34" s="45"/>
      <c r="E34" s="45"/>
      <c r="F34" s="45"/>
      <c r="G34" s="349"/>
      <c r="H34" s="350"/>
      <c r="I34" s="45"/>
      <c r="J34" s="241">
        <v>0</v>
      </c>
      <c r="K34" s="150"/>
      <c r="L34" s="174"/>
    </row>
    <row r="35" spans="1:12" ht="15.5" x14ac:dyDescent="0.35">
      <c r="A35" s="140"/>
      <c r="B35" s="44">
        <v>11</v>
      </c>
      <c r="C35" s="45"/>
      <c r="D35" s="45"/>
      <c r="E35" s="45"/>
      <c r="F35" s="45"/>
      <c r="G35" s="349"/>
      <c r="H35" s="350"/>
      <c r="I35" s="45"/>
      <c r="J35" s="241">
        <v>0</v>
      </c>
      <c r="K35" s="150"/>
      <c r="L35" s="174"/>
    </row>
    <row r="36" spans="1:12" ht="15.5" x14ac:dyDescent="0.35">
      <c r="A36" s="140"/>
      <c r="B36" s="44">
        <v>12</v>
      </c>
      <c r="C36" s="45"/>
      <c r="D36" s="45"/>
      <c r="E36" s="45"/>
      <c r="F36" s="45"/>
      <c r="G36" s="349"/>
      <c r="H36" s="350"/>
      <c r="I36" s="45"/>
      <c r="J36" s="241">
        <v>0</v>
      </c>
      <c r="K36" s="150"/>
      <c r="L36" s="174"/>
    </row>
    <row r="37" spans="1:12" ht="15.5" x14ac:dyDescent="0.35">
      <c r="A37" s="140"/>
      <c r="B37" s="44">
        <v>13</v>
      </c>
      <c r="C37" s="45"/>
      <c r="D37" s="45"/>
      <c r="E37" s="45"/>
      <c r="F37" s="45"/>
      <c r="G37" s="349"/>
      <c r="H37" s="350"/>
      <c r="I37" s="45"/>
      <c r="J37" s="241">
        <v>0</v>
      </c>
      <c r="L37" s="174"/>
    </row>
    <row r="38" spans="1:12" ht="15.5" x14ac:dyDescent="0.35">
      <c r="A38" s="140"/>
      <c r="B38" s="44">
        <v>14</v>
      </c>
      <c r="C38" s="45"/>
      <c r="D38" s="45"/>
      <c r="E38" s="45"/>
      <c r="F38" s="45"/>
      <c r="G38" s="349"/>
      <c r="H38" s="350"/>
      <c r="I38" s="45"/>
      <c r="J38" s="241">
        <v>0</v>
      </c>
      <c r="L38" s="174"/>
    </row>
    <row r="39" spans="1:12" ht="15.5" x14ac:dyDescent="0.35">
      <c r="A39" s="140"/>
      <c r="B39" s="44">
        <v>15</v>
      </c>
      <c r="C39" s="45"/>
      <c r="D39" s="45"/>
      <c r="E39" s="45"/>
      <c r="F39" s="45"/>
      <c r="G39" s="349"/>
      <c r="H39" s="350"/>
      <c r="I39" s="45"/>
      <c r="J39" s="241">
        <v>0</v>
      </c>
      <c r="L39" s="174"/>
    </row>
    <row r="40" spans="1:12" ht="15.5" x14ac:dyDescent="0.35">
      <c r="A40" s="140"/>
      <c r="B40" s="44">
        <v>16</v>
      </c>
      <c r="C40" s="45"/>
      <c r="D40" s="45"/>
      <c r="E40" s="45"/>
      <c r="F40" s="45"/>
      <c r="G40" s="349"/>
      <c r="H40" s="350"/>
      <c r="I40" s="45"/>
      <c r="J40" s="241">
        <v>0</v>
      </c>
      <c r="L40" s="174"/>
    </row>
    <row r="41" spans="1:12" ht="15.5" x14ac:dyDescent="0.35">
      <c r="A41" s="140"/>
      <c r="B41" s="44">
        <v>17</v>
      </c>
      <c r="C41" s="45"/>
      <c r="D41" s="45"/>
      <c r="E41" s="45"/>
      <c r="F41" s="125"/>
      <c r="G41" s="349"/>
      <c r="H41" s="350"/>
      <c r="I41" s="45"/>
      <c r="J41" s="241">
        <v>0</v>
      </c>
      <c r="L41" s="174"/>
    </row>
    <row r="42" spans="1:12" ht="15.5" x14ac:dyDescent="0.35">
      <c r="A42" s="140"/>
      <c r="B42" s="44">
        <v>18</v>
      </c>
      <c r="C42" s="45"/>
      <c r="D42" s="45"/>
      <c r="E42" s="45"/>
      <c r="F42" s="45"/>
      <c r="G42" s="349"/>
      <c r="H42" s="350"/>
      <c r="I42" s="45"/>
      <c r="J42" s="241">
        <v>0</v>
      </c>
      <c r="L42" s="174"/>
    </row>
    <row r="43" spans="1:12" ht="15.5" x14ac:dyDescent="0.35">
      <c r="A43" s="140"/>
      <c r="B43" s="44">
        <v>19</v>
      </c>
      <c r="C43" s="45"/>
      <c r="D43" s="45"/>
      <c r="E43" s="45"/>
      <c r="F43" s="45"/>
      <c r="G43" s="349"/>
      <c r="H43" s="350"/>
      <c r="I43" s="45"/>
      <c r="J43" s="241">
        <v>0</v>
      </c>
      <c r="L43" s="174"/>
    </row>
    <row r="44" spans="1:12" ht="15.5" x14ac:dyDescent="0.35">
      <c r="A44" s="140"/>
      <c r="B44" s="44">
        <v>20</v>
      </c>
      <c r="C44" s="45"/>
      <c r="D44" s="45"/>
      <c r="E44" s="45"/>
      <c r="F44" s="45"/>
      <c r="G44" s="349"/>
      <c r="H44" s="350"/>
      <c r="I44" s="45"/>
      <c r="J44" s="241">
        <v>0</v>
      </c>
      <c r="L44" s="174"/>
    </row>
    <row r="45" spans="1:12" ht="15.5" x14ac:dyDescent="0.35">
      <c r="A45" s="140"/>
      <c r="B45" s="44">
        <v>21</v>
      </c>
      <c r="C45" s="45"/>
      <c r="D45" s="45"/>
      <c r="E45" s="45"/>
      <c r="F45" s="45"/>
      <c r="G45" s="349"/>
      <c r="H45" s="350"/>
      <c r="I45" s="45"/>
      <c r="J45" s="241">
        <v>0</v>
      </c>
      <c r="L45" s="174"/>
    </row>
    <row r="46" spans="1:12" ht="15.5" x14ac:dyDescent="0.35">
      <c r="A46" s="140"/>
      <c r="B46" s="44">
        <v>22</v>
      </c>
      <c r="C46" s="45"/>
      <c r="D46" s="45"/>
      <c r="E46" s="45"/>
      <c r="F46" s="45"/>
      <c r="G46" s="349"/>
      <c r="H46" s="350"/>
      <c r="I46" s="45"/>
      <c r="J46" s="241">
        <v>0</v>
      </c>
      <c r="L46" s="174"/>
    </row>
    <row r="47" spans="1:12" ht="15.5" x14ac:dyDescent="0.35">
      <c r="A47" s="140"/>
      <c r="B47" s="44">
        <v>23</v>
      </c>
      <c r="C47" s="45"/>
      <c r="D47" s="45"/>
      <c r="E47" s="45"/>
      <c r="F47" s="45"/>
      <c r="G47" s="349"/>
      <c r="H47" s="350"/>
      <c r="I47" s="45"/>
      <c r="J47" s="241">
        <v>0</v>
      </c>
      <c r="L47" s="174"/>
    </row>
    <row r="48" spans="1:12" ht="15.5" x14ac:dyDescent="0.35">
      <c r="A48" s="140"/>
      <c r="B48" s="44">
        <v>24</v>
      </c>
      <c r="C48" s="45"/>
      <c r="D48" s="241"/>
      <c r="E48" s="45"/>
      <c r="F48" s="45"/>
      <c r="G48" s="349"/>
      <c r="H48" s="350"/>
      <c r="I48" s="45"/>
      <c r="J48" s="241">
        <v>0</v>
      </c>
      <c r="L48" s="174"/>
    </row>
    <row r="49" spans="1:12" ht="15.5" x14ac:dyDescent="0.35">
      <c r="A49" s="140"/>
      <c r="B49" s="44">
        <v>25</v>
      </c>
      <c r="C49" s="45"/>
      <c r="D49" s="45"/>
      <c r="E49" s="45"/>
      <c r="F49" s="45"/>
      <c r="G49" s="349"/>
      <c r="H49" s="350"/>
      <c r="I49" s="45"/>
      <c r="J49" s="241">
        <v>0</v>
      </c>
      <c r="L49" s="174"/>
    </row>
    <row r="50" spans="1:12" ht="15.5" x14ac:dyDescent="0.35">
      <c r="A50" s="140"/>
      <c r="B50" s="44">
        <v>26</v>
      </c>
      <c r="C50" s="45"/>
      <c r="D50" s="45"/>
      <c r="E50" s="45"/>
      <c r="F50" s="45"/>
      <c r="G50" s="349"/>
      <c r="H50" s="350"/>
      <c r="I50" s="45"/>
      <c r="J50" s="241">
        <v>0</v>
      </c>
      <c r="L50" s="174"/>
    </row>
    <row r="51" spans="1:12" ht="15.5" x14ac:dyDescent="0.35">
      <c r="A51" s="140"/>
      <c r="B51" s="44">
        <v>27</v>
      </c>
      <c r="C51" s="45"/>
      <c r="D51" s="45"/>
      <c r="E51" s="45"/>
      <c r="F51" s="45"/>
      <c r="G51" s="349"/>
      <c r="H51" s="350"/>
      <c r="I51" s="45"/>
      <c r="J51" s="241">
        <v>0</v>
      </c>
      <c r="L51" s="174"/>
    </row>
    <row r="52" spans="1:12" ht="15.5" x14ac:dyDescent="0.35">
      <c r="A52" s="140"/>
      <c r="B52" s="44">
        <v>28</v>
      </c>
      <c r="C52" s="45"/>
      <c r="D52" s="45"/>
      <c r="E52" s="45"/>
      <c r="F52" s="45"/>
      <c r="G52" s="349"/>
      <c r="H52" s="350"/>
      <c r="I52" s="45"/>
      <c r="J52" s="241">
        <v>0</v>
      </c>
      <c r="L52" s="174"/>
    </row>
    <row r="53" spans="1:12" ht="15.5" x14ac:dyDescent="0.35">
      <c r="A53" s="140"/>
      <c r="B53" s="44">
        <v>29</v>
      </c>
      <c r="C53" s="45"/>
      <c r="D53" s="45"/>
      <c r="E53" s="45"/>
      <c r="F53" s="45"/>
      <c r="G53" s="349"/>
      <c r="H53" s="350"/>
      <c r="I53" s="45"/>
      <c r="J53" s="241">
        <v>0</v>
      </c>
      <c r="L53" s="174"/>
    </row>
    <row r="54" spans="1:12" ht="15.5" x14ac:dyDescent="0.35">
      <c r="A54" s="140"/>
      <c r="B54" s="44">
        <v>30</v>
      </c>
      <c r="C54" s="45"/>
      <c r="D54" s="45"/>
      <c r="E54" s="45"/>
      <c r="F54" s="45"/>
      <c r="G54" s="349"/>
      <c r="H54" s="350"/>
      <c r="I54" s="45"/>
      <c r="J54" s="241">
        <v>0</v>
      </c>
      <c r="L54" s="174"/>
    </row>
    <row r="55" spans="1:12" ht="15.5" x14ac:dyDescent="0.35">
      <c r="A55" s="140"/>
      <c r="B55" s="44">
        <v>31</v>
      </c>
      <c r="C55" s="45"/>
      <c r="D55" s="45"/>
      <c r="E55" s="45"/>
      <c r="F55" s="45"/>
      <c r="G55" s="349"/>
      <c r="H55" s="350"/>
      <c r="I55" s="45"/>
      <c r="J55" s="241">
        <v>0</v>
      </c>
      <c r="L55" s="174"/>
    </row>
    <row r="56" spans="1:12" ht="15.5" x14ac:dyDescent="0.35">
      <c r="A56" s="140"/>
      <c r="B56" s="44">
        <v>32</v>
      </c>
      <c r="C56" s="45"/>
      <c r="D56" s="45"/>
      <c r="E56" s="45"/>
      <c r="F56" s="45"/>
      <c r="G56" s="349"/>
      <c r="H56" s="350"/>
      <c r="I56" s="45"/>
      <c r="J56" s="241">
        <v>0</v>
      </c>
      <c r="L56" s="174"/>
    </row>
    <row r="57" spans="1:12" ht="15.5" x14ac:dyDescent="0.35">
      <c r="A57" s="140"/>
      <c r="B57" s="44">
        <v>33</v>
      </c>
      <c r="C57" s="45"/>
      <c r="D57" s="45"/>
      <c r="E57" s="45"/>
      <c r="F57" s="45"/>
      <c r="G57" s="349"/>
      <c r="H57" s="350"/>
      <c r="I57" s="45"/>
      <c r="J57" s="241">
        <v>0</v>
      </c>
      <c r="L57" s="174"/>
    </row>
    <row r="58" spans="1:12" ht="15.5" x14ac:dyDescent="0.35">
      <c r="A58" s="140"/>
      <c r="B58" s="44">
        <v>34</v>
      </c>
      <c r="C58" s="45"/>
      <c r="D58" s="45"/>
      <c r="E58" s="45"/>
      <c r="F58" s="45"/>
      <c r="G58" s="349"/>
      <c r="H58" s="350"/>
      <c r="I58" s="45"/>
      <c r="J58" s="241">
        <v>0</v>
      </c>
      <c r="L58" s="174"/>
    </row>
    <row r="59" spans="1:12" ht="15.5" x14ac:dyDescent="0.35">
      <c r="A59" s="140"/>
      <c r="B59" s="44">
        <v>35</v>
      </c>
      <c r="C59" s="45"/>
      <c r="D59" s="45"/>
      <c r="E59" s="45"/>
      <c r="F59" s="45"/>
      <c r="G59" s="349"/>
      <c r="H59" s="350"/>
      <c r="I59" s="45"/>
      <c r="J59" s="241">
        <v>0</v>
      </c>
      <c r="L59" s="174"/>
    </row>
    <row r="60" spans="1:12" ht="15.5" x14ac:dyDescent="0.35">
      <c r="A60" s="140"/>
      <c r="B60" s="44">
        <v>36</v>
      </c>
      <c r="C60" s="45"/>
      <c r="D60" s="45"/>
      <c r="E60" s="45"/>
      <c r="F60" s="45"/>
      <c r="G60" s="349"/>
      <c r="H60" s="350"/>
      <c r="I60" s="45"/>
      <c r="J60" s="241">
        <v>0</v>
      </c>
      <c r="L60" s="174"/>
    </row>
    <row r="61" spans="1:12" ht="15.5" x14ac:dyDescent="0.35">
      <c r="A61" s="140"/>
      <c r="B61" s="44">
        <v>37</v>
      </c>
      <c r="C61" s="45"/>
      <c r="D61" s="45"/>
      <c r="E61" s="45"/>
      <c r="F61" s="45"/>
      <c r="G61" s="349"/>
      <c r="H61" s="350"/>
      <c r="I61" s="45"/>
      <c r="J61" s="241">
        <v>0</v>
      </c>
      <c r="L61" s="174"/>
    </row>
    <row r="62" spans="1:12" ht="15.5" x14ac:dyDescent="0.35">
      <c r="A62" s="140"/>
      <c r="B62" s="44">
        <v>38</v>
      </c>
      <c r="C62" s="45"/>
      <c r="D62" s="45"/>
      <c r="E62" s="45"/>
      <c r="F62" s="45"/>
      <c r="G62" s="349"/>
      <c r="H62" s="350"/>
      <c r="I62" s="45"/>
      <c r="J62" s="241">
        <v>0</v>
      </c>
      <c r="L62" s="174"/>
    </row>
    <row r="63" spans="1:12" ht="15.5" x14ac:dyDescent="0.35">
      <c r="A63" s="140"/>
      <c r="B63" s="44">
        <v>39</v>
      </c>
      <c r="C63" s="45"/>
      <c r="D63" s="45"/>
      <c r="E63" s="45"/>
      <c r="F63" s="45"/>
      <c r="G63" s="349"/>
      <c r="H63" s="350"/>
      <c r="I63" s="45"/>
      <c r="J63" s="241">
        <v>0</v>
      </c>
      <c r="L63" s="174"/>
    </row>
    <row r="64" spans="1:12" ht="15.5" x14ac:dyDescent="0.35">
      <c r="A64" s="140"/>
      <c r="B64" s="44">
        <v>40</v>
      </c>
      <c r="C64" s="45"/>
      <c r="D64" s="45"/>
      <c r="E64" s="45"/>
      <c r="F64" s="45"/>
      <c r="G64" s="349"/>
      <c r="H64" s="350"/>
      <c r="I64" s="45"/>
      <c r="J64" s="241">
        <v>0</v>
      </c>
      <c r="L64" s="174"/>
    </row>
    <row r="65" spans="1:12" ht="15.5" x14ac:dyDescent="0.35">
      <c r="A65" s="338" t="s">
        <v>102</v>
      </c>
      <c r="B65" s="44">
        <v>41</v>
      </c>
      <c r="C65" s="45"/>
      <c r="D65" s="45"/>
      <c r="E65" s="45"/>
      <c r="F65" s="45"/>
      <c r="G65" s="349"/>
      <c r="H65" s="350"/>
      <c r="I65" s="45"/>
      <c r="J65" s="241">
        <v>0</v>
      </c>
      <c r="L65" s="174"/>
    </row>
    <row r="66" spans="1:12" ht="15.5" x14ac:dyDescent="0.35">
      <c r="A66" s="338"/>
      <c r="B66" s="44">
        <v>42</v>
      </c>
      <c r="C66" s="45"/>
      <c r="D66" s="45"/>
      <c r="E66" s="45"/>
      <c r="F66" s="45"/>
      <c r="G66" s="349"/>
      <c r="H66" s="350"/>
      <c r="I66" s="45"/>
      <c r="J66" s="241">
        <v>0</v>
      </c>
      <c r="L66" s="174"/>
    </row>
    <row r="67" spans="1:12" ht="15.5" x14ac:dyDescent="0.35">
      <c r="A67" s="338"/>
      <c r="B67" s="44">
        <v>43</v>
      </c>
      <c r="C67" s="45"/>
      <c r="D67" s="45"/>
      <c r="E67" s="45"/>
      <c r="F67" s="45"/>
      <c r="G67" s="349"/>
      <c r="H67" s="350"/>
      <c r="I67" s="45"/>
      <c r="J67" s="241">
        <v>0</v>
      </c>
      <c r="L67" s="174"/>
    </row>
    <row r="68" spans="1:12" ht="15.5" x14ac:dyDescent="0.35">
      <c r="A68" s="338"/>
      <c r="B68" s="44">
        <v>44</v>
      </c>
      <c r="C68" s="45"/>
      <c r="D68" s="45"/>
      <c r="E68" s="45"/>
      <c r="F68" s="45"/>
      <c r="G68" s="349"/>
      <c r="H68" s="350"/>
      <c r="I68" s="45"/>
      <c r="J68" s="241">
        <v>0</v>
      </c>
      <c r="L68" s="174"/>
    </row>
    <row r="69" spans="1:12" ht="15.5" x14ac:dyDescent="0.35">
      <c r="A69" s="338"/>
      <c r="B69" s="44">
        <v>45</v>
      </c>
      <c r="C69" s="45"/>
      <c r="D69" s="45"/>
      <c r="E69" s="45"/>
      <c r="F69" s="45"/>
      <c r="G69" s="349"/>
      <c r="H69" s="350"/>
      <c r="I69" s="45"/>
      <c r="J69" s="241">
        <v>0</v>
      </c>
      <c r="L69" s="174"/>
    </row>
    <row r="70" spans="1:12" ht="15.75" customHeight="1" x14ac:dyDescent="0.35">
      <c r="A70" s="338"/>
      <c r="B70" s="44">
        <v>46</v>
      </c>
      <c r="C70" s="45"/>
      <c r="D70" s="45"/>
      <c r="E70" s="45"/>
      <c r="F70" s="45"/>
      <c r="G70" s="349"/>
      <c r="H70" s="350"/>
      <c r="I70" s="45"/>
      <c r="J70" s="241">
        <v>0</v>
      </c>
      <c r="L70" s="174"/>
    </row>
    <row r="71" spans="1:12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L71" s="140"/>
    </row>
    <row r="72" spans="1:12" x14ac:dyDescent="0.25">
      <c r="B72" s="152"/>
      <c r="C72" s="152"/>
      <c r="D72" s="152"/>
      <c r="E72" s="152"/>
      <c r="F72" s="152"/>
      <c r="G72" s="152"/>
      <c r="H72" s="152"/>
      <c r="I72" s="152"/>
      <c r="J72" s="152"/>
    </row>
    <row r="73" spans="1:12" x14ac:dyDescent="0.25">
      <c r="B73" s="152"/>
      <c r="C73" s="152"/>
      <c r="D73" s="152"/>
      <c r="E73" s="152"/>
      <c r="F73" s="152"/>
      <c r="G73" s="152"/>
      <c r="H73" s="152"/>
      <c r="I73" s="152"/>
      <c r="J73" s="152"/>
    </row>
    <row r="74" spans="1:12" x14ac:dyDescent="0.25">
      <c r="B74" s="152"/>
      <c r="C74" s="152"/>
      <c r="D74" s="152"/>
      <c r="E74" s="152"/>
      <c r="F74" s="152"/>
      <c r="G74" s="152"/>
      <c r="H74" s="152"/>
      <c r="I74" s="152"/>
      <c r="J74" s="152"/>
    </row>
    <row r="75" spans="1:12" x14ac:dyDescent="0.25"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2" x14ac:dyDescent="0.25">
      <c r="B76" s="152"/>
      <c r="C76" s="152"/>
      <c r="D76" s="152"/>
      <c r="E76" s="152"/>
      <c r="F76" s="152"/>
      <c r="G76" s="152"/>
      <c r="H76" s="152"/>
      <c r="I76" s="152"/>
      <c r="J76" s="152"/>
    </row>
    <row r="77" spans="1:12" x14ac:dyDescent="0.25"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2" x14ac:dyDescent="0.25">
      <c r="B78" s="152"/>
      <c r="C78" s="152"/>
      <c r="D78" s="152"/>
      <c r="E78" s="152"/>
      <c r="F78" s="152"/>
      <c r="G78" s="152"/>
      <c r="H78" s="152"/>
      <c r="I78" s="152"/>
      <c r="J78" s="152"/>
    </row>
    <row r="79" spans="1:12" x14ac:dyDescent="0.25"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2" x14ac:dyDescent="0.25">
      <c r="B80" s="152"/>
      <c r="C80" s="152"/>
      <c r="D80" s="152"/>
      <c r="E80" s="152"/>
      <c r="F80" s="152"/>
      <c r="G80" s="152"/>
      <c r="H80" s="152"/>
      <c r="I80" s="152"/>
      <c r="J80" s="152"/>
    </row>
    <row r="81" spans="2:10" x14ac:dyDescent="0.25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2:10" x14ac:dyDescent="0.25">
      <c r="B82" s="152"/>
      <c r="C82" s="152"/>
      <c r="D82" s="152"/>
      <c r="E82" s="152"/>
      <c r="F82" s="152"/>
      <c r="G82" s="152"/>
      <c r="H82" s="152"/>
      <c r="I82" s="152"/>
      <c r="J82" s="152"/>
    </row>
    <row r="83" spans="2:10" x14ac:dyDescent="0.25">
      <c r="B83" s="152"/>
      <c r="C83" s="152"/>
      <c r="D83" s="152"/>
      <c r="E83" s="152"/>
      <c r="F83" s="152"/>
      <c r="G83" s="152"/>
      <c r="H83" s="152"/>
      <c r="I83" s="152"/>
      <c r="J83" s="152"/>
    </row>
    <row r="84" spans="2:10" x14ac:dyDescent="0.25">
      <c r="B84" s="152"/>
      <c r="C84" s="152"/>
      <c r="D84" s="152"/>
      <c r="E84" s="152"/>
      <c r="F84" s="152"/>
      <c r="G84" s="152"/>
      <c r="H84" s="152"/>
      <c r="I84" s="152"/>
      <c r="J84" s="152"/>
    </row>
    <row r="85" spans="2:10" x14ac:dyDescent="0.25">
      <c r="B85" s="152"/>
      <c r="C85" s="152"/>
      <c r="D85" s="152"/>
      <c r="E85" s="152"/>
      <c r="F85" s="152"/>
      <c r="G85" s="152"/>
      <c r="H85" s="152"/>
      <c r="I85" s="152"/>
      <c r="J85" s="152"/>
    </row>
    <row r="86" spans="2:10" x14ac:dyDescent="0.25">
      <c r="B86" s="152"/>
      <c r="C86" s="152"/>
      <c r="D86" s="152"/>
      <c r="E86" s="152"/>
      <c r="F86" s="152"/>
      <c r="G86" s="152"/>
      <c r="H86" s="152"/>
      <c r="I86" s="152"/>
      <c r="J86" s="152"/>
    </row>
    <row r="87" spans="2:10" x14ac:dyDescent="0.25">
      <c r="B87" s="152"/>
      <c r="C87" s="152"/>
      <c r="D87" s="152"/>
      <c r="E87" s="152"/>
      <c r="F87" s="152"/>
      <c r="G87" s="152"/>
      <c r="H87" s="152"/>
      <c r="I87" s="152"/>
      <c r="J87" s="152"/>
    </row>
    <row r="88" spans="2:10" x14ac:dyDescent="0.25">
      <c r="B88" s="152"/>
      <c r="C88" s="152"/>
      <c r="D88" s="152"/>
      <c r="E88" s="152"/>
      <c r="F88" s="152"/>
      <c r="G88" s="152"/>
      <c r="H88" s="152"/>
      <c r="I88" s="152"/>
      <c r="J88" s="152"/>
    </row>
    <row r="89" spans="2:10" x14ac:dyDescent="0.25">
      <c r="B89" s="152"/>
      <c r="C89" s="152"/>
      <c r="D89" s="152"/>
      <c r="E89" s="152"/>
      <c r="F89" s="152"/>
      <c r="G89" s="152"/>
      <c r="H89" s="152"/>
      <c r="I89" s="152"/>
      <c r="J89" s="152"/>
    </row>
    <row r="90" spans="2:10" x14ac:dyDescent="0.25">
      <c r="B90" s="152"/>
      <c r="C90" s="152"/>
      <c r="D90" s="152"/>
      <c r="E90" s="152"/>
      <c r="F90" s="152"/>
      <c r="G90" s="152"/>
      <c r="H90" s="152"/>
      <c r="I90" s="152"/>
      <c r="J90" s="152"/>
    </row>
    <row r="91" spans="2:10" x14ac:dyDescent="0.25">
      <c r="B91" s="152"/>
      <c r="C91" s="152"/>
      <c r="D91" s="152"/>
      <c r="E91" s="152"/>
      <c r="F91" s="152"/>
      <c r="G91" s="152"/>
      <c r="H91" s="152"/>
      <c r="I91" s="152"/>
      <c r="J91" s="152"/>
    </row>
    <row r="92" spans="2:10" x14ac:dyDescent="0.25">
      <c r="B92" s="152"/>
      <c r="C92" s="152"/>
      <c r="D92" s="152"/>
      <c r="E92" s="152"/>
      <c r="F92" s="152"/>
      <c r="G92" s="152"/>
      <c r="H92" s="152"/>
      <c r="I92" s="152"/>
      <c r="J92" s="152"/>
    </row>
    <row r="93" spans="2:10" x14ac:dyDescent="0.25">
      <c r="B93" s="152"/>
      <c r="C93" s="152"/>
      <c r="D93" s="152"/>
      <c r="E93" s="152"/>
      <c r="F93" s="152"/>
      <c r="G93" s="152"/>
      <c r="H93" s="152"/>
      <c r="I93" s="152"/>
      <c r="J93" s="152"/>
    </row>
    <row r="94" spans="2:10" x14ac:dyDescent="0.25">
      <c r="B94" s="152"/>
      <c r="C94" s="152"/>
      <c r="D94" s="152"/>
      <c r="E94" s="152"/>
      <c r="F94" s="152"/>
      <c r="G94" s="152"/>
      <c r="H94" s="152"/>
      <c r="I94" s="152"/>
      <c r="J94" s="152"/>
    </row>
    <row r="95" spans="2:10" x14ac:dyDescent="0.25">
      <c r="B95" s="152"/>
      <c r="C95" s="152"/>
      <c r="D95" s="152"/>
      <c r="E95" s="152"/>
      <c r="F95" s="152"/>
      <c r="G95" s="152"/>
      <c r="H95" s="152"/>
      <c r="I95" s="152"/>
      <c r="J95" s="152"/>
    </row>
    <row r="96" spans="2:10" x14ac:dyDescent="0.25">
      <c r="B96" s="152"/>
      <c r="C96" s="152"/>
      <c r="D96" s="152"/>
      <c r="E96" s="152"/>
      <c r="F96" s="152"/>
      <c r="G96" s="152"/>
      <c r="H96" s="152"/>
      <c r="I96" s="152"/>
      <c r="J96" s="152"/>
    </row>
    <row r="97" spans="2:10" x14ac:dyDescent="0.25">
      <c r="B97" s="152"/>
      <c r="C97" s="152"/>
      <c r="D97" s="152"/>
      <c r="E97" s="152"/>
      <c r="F97" s="152"/>
      <c r="G97" s="152"/>
      <c r="H97" s="152"/>
      <c r="I97" s="152"/>
      <c r="J97" s="152"/>
    </row>
    <row r="98" spans="2:10" x14ac:dyDescent="0.25">
      <c r="B98" s="152"/>
      <c r="C98" s="152"/>
      <c r="D98" s="152"/>
      <c r="E98" s="152"/>
      <c r="F98" s="152"/>
      <c r="G98" s="152"/>
      <c r="H98" s="152"/>
      <c r="I98" s="152"/>
      <c r="J98" s="152"/>
    </row>
    <row r="99" spans="2:10" x14ac:dyDescent="0.25">
      <c r="B99" s="152"/>
      <c r="C99" s="152"/>
      <c r="D99" s="152"/>
      <c r="E99" s="152"/>
      <c r="F99" s="152"/>
      <c r="G99" s="152"/>
      <c r="H99" s="152"/>
      <c r="I99" s="152"/>
      <c r="J99" s="152"/>
    </row>
    <row r="100" spans="2:10" x14ac:dyDescent="0.25">
      <c r="B100" s="152"/>
      <c r="C100" s="152"/>
      <c r="D100" s="152"/>
      <c r="E100" s="152"/>
      <c r="F100" s="152"/>
      <c r="G100" s="152"/>
      <c r="H100" s="152"/>
      <c r="I100" s="152"/>
      <c r="J100" s="152"/>
    </row>
    <row r="101" spans="2:10" x14ac:dyDescent="0.25">
      <c r="B101" s="152"/>
      <c r="C101" s="152"/>
      <c r="D101" s="152"/>
      <c r="E101" s="152"/>
      <c r="F101" s="152"/>
      <c r="G101" s="152"/>
      <c r="H101" s="152"/>
      <c r="I101" s="152"/>
      <c r="J101" s="152"/>
    </row>
    <row r="102" spans="2:10" x14ac:dyDescent="0.25">
      <c r="B102" s="152"/>
      <c r="C102" s="152"/>
      <c r="D102" s="152"/>
      <c r="E102" s="152"/>
      <c r="F102" s="152"/>
      <c r="G102" s="152"/>
      <c r="H102" s="152"/>
      <c r="I102" s="152"/>
      <c r="J102" s="152"/>
    </row>
    <row r="103" spans="2:10" x14ac:dyDescent="0.25">
      <c r="B103" s="152"/>
      <c r="C103" s="152"/>
      <c r="D103" s="152"/>
      <c r="E103" s="152"/>
      <c r="F103" s="152"/>
      <c r="G103" s="152"/>
      <c r="H103" s="152"/>
      <c r="I103" s="152"/>
      <c r="J103" s="152"/>
    </row>
    <row r="104" spans="2:10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</row>
    <row r="105" spans="2:10" x14ac:dyDescent="0.25"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2:10" x14ac:dyDescent="0.25"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2:10" x14ac:dyDescent="0.25"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2:10" x14ac:dyDescent="0.25"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2:10" x14ac:dyDescent="0.25">
      <c r="B109" s="152"/>
      <c r="C109" s="152"/>
      <c r="D109" s="152"/>
      <c r="E109" s="152"/>
      <c r="F109" s="152"/>
      <c r="G109" s="152"/>
      <c r="H109" s="152"/>
      <c r="I109" s="152"/>
      <c r="J109" s="152"/>
    </row>
    <row r="110" spans="2:10" x14ac:dyDescent="0.25"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2:10" x14ac:dyDescent="0.25"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2:10" x14ac:dyDescent="0.25"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2:10" x14ac:dyDescent="0.25">
      <c r="B114" s="152"/>
      <c r="C114" s="152"/>
      <c r="D114" s="152"/>
      <c r="E114" s="152"/>
      <c r="F114" s="152"/>
      <c r="G114" s="152"/>
      <c r="H114" s="152"/>
      <c r="I114" s="152"/>
      <c r="J114" s="152"/>
    </row>
    <row r="115" spans="2:10" x14ac:dyDescent="0.25">
      <c r="B115" s="152"/>
      <c r="C115" s="152"/>
      <c r="D115" s="152"/>
      <c r="E115" s="152"/>
      <c r="F115" s="152"/>
      <c r="G115" s="152"/>
      <c r="H115" s="152"/>
      <c r="I115" s="152"/>
      <c r="J115" s="152"/>
    </row>
    <row r="116" spans="2:10" x14ac:dyDescent="0.25"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2:10" x14ac:dyDescent="0.25">
      <c r="B117" s="152"/>
      <c r="C117" s="152"/>
      <c r="D117" s="152"/>
      <c r="E117" s="152"/>
      <c r="F117" s="152"/>
      <c r="G117" s="152"/>
      <c r="H117" s="152"/>
      <c r="I117" s="152"/>
      <c r="J117" s="152"/>
    </row>
    <row r="118" spans="2:10" x14ac:dyDescent="0.25"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2:10" x14ac:dyDescent="0.25"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2:10" x14ac:dyDescent="0.25"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2:10" x14ac:dyDescent="0.25"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2:10" x14ac:dyDescent="0.25">
      <c r="B122" s="152"/>
      <c r="C122" s="152"/>
      <c r="D122" s="152"/>
      <c r="E122" s="152"/>
      <c r="F122" s="152"/>
      <c r="G122" s="152"/>
      <c r="H122" s="152"/>
      <c r="I122" s="152"/>
      <c r="J122" s="152"/>
    </row>
    <row r="123" spans="2:10" x14ac:dyDescent="0.25"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2:10" x14ac:dyDescent="0.25">
      <c r="B124" s="152"/>
      <c r="C124" s="152"/>
      <c r="D124" s="152"/>
      <c r="E124" s="152"/>
      <c r="F124" s="152"/>
      <c r="G124" s="152"/>
      <c r="H124" s="152"/>
      <c r="I124" s="152"/>
      <c r="J124" s="152"/>
    </row>
    <row r="125" spans="2:10" x14ac:dyDescent="0.25">
      <c r="B125" s="152"/>
      <c r="C125" s="152"/>
      <c r="D125" s="152"/>
      <c r="E125" s="152"/>
      <c r="F125" s="152"/>
      <c r="G125" s="152"/>
      <c r="H125" s="152"/>
      <c r="I125" s="152"/>
      <c r="J125" s="152"/>
    </row>
    <row r="126" spans="2:10" x14ac:dyDescent="0.25">
      <c r="B126" s="152"/>
      <c r="C126" s="152"/>
      <c r="D126" s="152"/>
      <c r="E126" s="152"/>
      <c r="F126" s="152"/>
      <c r="G126" s="152"/>
      <c r="H126" s="152"/>
      <c r="I126" s="152"/>
      <c r="J126" s="152"/>
    </row>
    <row r="127" spans="2:10" x14ac:dyDescent="0.25">
      <c r="B127" s="152"/>
      <c r="C127" s="152"/>
      <c r="D127" s="152"/>
      <c r="E127" s="152"/>
      <c r="F127" s="152"/>
      <c r="G127" s="152"/>
      <c r="H127" s="152"/>
      <c r="I127" s="152"/>
      <c r="J127" s="152"/>
    </row>
    <row r="128" spans="2:10" x14ac:dyDescent="0.25">
      <c r="B128" s="152"/>
      <c r="C128" s="152"/>
      <c r="D128" s="152"/>
      <c r="E128" s="152"/>
      <c r="F128" s="152"/>
      <c r="G128" s="152"/>
      <c r="H128" s="152"/>
      <c r="I128" s="152"/>
      <c r="J128" s="152"/>
    </row>
    <row r="129" spans="2:10" x14ac:dyDescent="0.25">
      <c r="B129" s="152"/>
      <c r="C129" s="152"/>
      <c r="D129" s="152"/>
      <c r="E129" s="152"/>
      <c r="F129" s="152"/>
      <c r="G129" s="152"/>
      <c r="H129" s="152"/>
      <c r="I129" s="152"/>
      <c r="J129" s="152"/>
    </row>
    <row r="130" spans="2:10" x14ac:dyDescent="0.25"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2:10" x14ac:dyDescent="0.25">
      <c r="B131" s="152"/>
      <c r="C131" s="152"/>
      <c r="D131" s="152"/>
      <c r="E131" s="152"/>
      <c r="F131" s="152"/>
      <c r="G131" s="152"/>
      <c r="H131" s="152"/>
      <c r="I131" s="152"/>
      <c r="J131" s="152"/>
    </row>
    <row r="132" spans="2:10" x14ac:dyDescent="0.25">
      <c r="B132" s="152"/>
      <c r="C132" s="152"/>
      <c r="D132" s="152"/>
      <c r="E132" s="152"/>
      <c r="F132" s="152"/>
      <c r="G132" s="152"/>
      <c r="H132" s="152"/>
      <c r="I132" s="152"/>
      <c r="J132" s="152"/>
    </row>
    <row r="133" spans="2:10" x14ac:dyDescent="0.25">
      <c r="B133" s="152"/>
      <c r="C133" s="152"/>
      <c r="D133" s="152"/>
      <c r="E133" s="152"/>
      <c r="F133" s="152"/>
      <c r="G133" s="152"/>
      <c r="H133" s="152"/>
      <c r="I133" s="152"/>
      <c r="J133" s="152"/>
    </row>
    <row r="134" spans="2:10" x14ac:dyDescent="0.25">
      <c r="B134" s="152"/>
      <c r="C134" s="152"/>
      <c r="D134" s="152"/>
      <c r="E134" s="152"/>
      <c r="F134" s="152"/>
      <c r="G134" s="152"/>
      <c r="H134" s="152"/>
      <c r="I134" s="152"/>
      <c r="J134" s="152"/>
    </row>
    <row r="135" spans="2:10" x14ac:dyDescent="0.25">
      <c r="B135" s="152"/>
      <c r="C135" s="152"/>
      <c r="D135" s="152"/>
      <c r="E135" s="152"/>
      <c r="F135" s="152"/>
      <c r="G135" s="152"/>
      <c r="H135" s="152"/>
      <c r="I135" s="152"/>
      <c r="J135" s="152"/>
    </row>
    <row r="136" spans="2:10" x14ac:dyDescent="0.25">
      <c r="B136" s="152"/>
      <c r="C136" s="152"/>
      <c r="D136" s="152"/>
      <c r="E136" s="152"/>
      <c r="F136" s="152"/>
      <c r="G136" s="152"/>
      <c r="H136" s="152"/>
      <c r="I136" s="152"/>
      <c r="J136" s="152"/>
    </row>
    <row r="137" spans="2:10" x14ac:dyDescent="0.25">
      <c r="B137" s="152"/>
      <c r="C137" s="152"/>
      <c r="D137" s="152"/>
      <c r="E137" s="152"/>
      <c r="F137" s="152"/>
      <c r="G137" s="152"/>
      <c r="H137" s="152"/>
      <c r="I137" s="152"/>
      <c r="J137" s="152"/>
    </row>
    <row r="138" spans="2:10" x14ac:dyDescent="0.25">
      <c r="B138" s="152"/>
      <c r="C138" s="152"/>
      <c r="D138" s="152"/>
      <c r="E138" s="152"/>
      <c r="F138" s="152"/>
      <c r="G138" s="152"/>
      <c r="H138" s="152"/>
      <c r="I138" s="152"/>
      <c r="J138" s="152"/>
    </row>
    <row r="139" spans="2:10" x14ac:dyDescent="0.25">
      <c r="B139" s="152"/>
      <c r="C139" s="152"/>
      <c r="D139" s="152"/>
      <c r="E139" s="152"/>
      <c r="F139" s="152"/>
      <c r="G139" s="152"/>
      <c r="H139" s="152"/>
      <c r="I139" s="152"/>
      <c r="J139" s="152"/>
    </row>
    <row r="140" spans="2:10" x14ac:dyDescent="0.25">
      <c r="B140" s="152"/>
      <c r="C140" s="152"/>
      <c r="D140" s="152"/>
      <c r="E140" s="152"/>
      <c r="F140" s="152"/>
      <c r="G140" s="152"/>
      <c r="H140" s="152"/>
      <c r="I140" s="152"/>
      <c r="J140" s="152"/>
    </row>
    <row r="141" spans="2:10" x14ac:dyDescent="0.25">
      <c r="B141" s="152"/>
      <c r="C141" s="152"/>
      <c r="D141" s="152"/>
      <c r="E141" s="152"/>
      <c r="F141" s="152"/>
      <c r="G141" s="152"/>
      <c r="H141" s="152"/>
      <c r="I141" s="152"/>
      <c r="J141" s="152"/>
    </row>
    <row r="142" spans="2:10" x14ac:dyDescent="0.25">
      <c r="B142" s="152"/>
      <c r="C142" s="152"/>
      <c r="D142" s="152"/>
      <c r="E142" s="152"/>
      <c r="F142" s="152"/>
      <c r="G142" s="152"/>
      <c r="H142" s="152"/>
      <c r="I142" s="152"/>
      <c r="J142" s="152"/>
    </row>
    <row r="143" spans="2:10" x14ac:dyDescent="0.25">
      <c r="B143" s="152"/>
      <c r="C143" s="152"/>
      <c r="D143" s="152"/>
      <c r="E143" s="152"/>
      <c r="F143" s="152"/>
      <c r="G143" s="152"/>
      <c r="H143" s="152"/>
      <c r="I143" s="152"/>
      <c r="J143" s="152"/>
    </row>
    <row r="144" spans="2:10" x14ac:dyDescent="0.25">
      <c r="B144" s="152"/>
      <c r="C144" s="152"/>
      <c r="D144" s="152"/>
      <c r="E144" s="152"/>
      <c r="F144" s="152"/>
      <c r="G144" s="152"/>
      <c r="H144" s="152"/>
      <c r="I144" s="152"/>
      <c r="J144" s="152"/>
    </row>
    <row r="145" spans="2:10" x14ac:dyDescent="0.25"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2:10" x14ac:dyDescent="0.25">
      <c r="B146" s="152"/>
      <c r="C146" s="152"/>
      <c r="D146" s="152"/>
      <c r="E146" s="152"/>
      <c r="F146" s="152"/>
      <c r="G146" s="152"/>
      <c r="H146" s="152"/>
      <c r="I146" s="152"/>
      <c r="J146" s="152"/>
    </row>
    <row r="147" spans="2:10" x14ac:dyDescent="0.25">
      <c r="B147" s="152"/>
      <c r="C147" s="152"/>
      <c r="D147" s="152"/>
      <c r="E147" s="152"/>
      <c r="F147" s="152"/>
      <c r="G147" s="152"/>
      <c r="H147" s="152"/>
      <c r="I147" s="152"/>
      <c r="J147" s="152"/>
    </row>
    <row r="148" spans="2:10" x14ac:dyDescent="0.25">
      <c r="B148" s="152"/>
      <c r="C148" s="152"/>
      <c r="D148" s="152"/>
      <c r="E148" s="152"/>
      <c r="F148" s="152"/>
      <c r="G148" s="152"/>
      <c r="H148" s="152"/>
      <c r="I148" s="152"/>
      <c r="J148" s="152"/>
    </row>
    <row r="149" spans="2:10" x14ac:dyDescent="0.25"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2:10" x14ac:dyDescent="0.25">
      <c r="B150" s="152"/>
      <c r="C150" s="152"/>
      <c r="D150" s="152"/>
      <c r="E150" s="152"/>
      <c r="F150" s="152"/>
      <c r="G150" s="152"/>
      <c r="H150" s="152"/>
      <c r="I150" s="152"/>
      <c r="J150" s="152"/>
    </row>
    <row r="151" spans="2:10" x14ac:dyDescent="0.25">
      <c r="B151" s="152"/>
      <c r="C151" s="152"/>
      <c r="D151" s="152"/>
      <c r="E151" s="152"/>
      <c r="F151" s="152"/>
      <c r="G151" s="152"/>
      <c r="H151" s="152"/>
      <c r="I151" s="152"/>
      <c r="J151" s="152"/>
    </row>
    <row r="152" spans="2:10" x14ac:dyDescent="0.25">
      <c r="B152" s="152"/>
      <c r="C152" s="152"/>
      <c r="D152" s="152"/>
      <c r="E152" s="152"/>
      <c r="F152" s="152"/>
      <c r="G152" s="152"/>
      <c r="H152" s="152"/>
      <c r="I152" s="152"/>
      <c r="J152" s="152"/>
    </row>
    <row r="153" spans="2:10" x14ac:dyDescent="0.25">
      <c r="B153" s="152"/>
      <c r="C153" s="152"/>
      <c r="D153" s="152"/>
      <c r="E153" s="152"/>
      <c r="F153" s="152"/>
      <c r="G153" s="152"/>
      <c r="H153" s="152"/>
      <c r="I153" s="152"/>
      <c r="J153" s="152"/>
    </row>
    <row r="154" spans="2:10" x14ac:dyDescent="0.25">
      <c r="B154" s="152"/>
      <c r="C154" s="152"/>
      <c r="D154" s="152"/>
      <c r="E154" s="152"/>
      <c r="F154" s="152"/>
      <c r="G154" s="152"/>
      <c r="H154" s="152"/>
      <c r="I154" s="152"/>
      <c r="J154" s="152"/>
    </row>
    <row r="155" spans="2:10" x14ac:dyDescent="0.25">
      <c r="B155" s="152"/>
      <c r="C155" s="152"/>
      <c r="D155" s="152"/>
      <c r="E155" s="152"/>
      <c r="F155" s="152"/>
      <c r="G155" s="152"/>
      <c r="H155" s="152"/>
      <c r="I155" s="152"/>
      <c r="J155" s="152"/>
    </row>
    <row r="156" spans="2:10" x14ac:dyDescent="0.25">
      <c r="B156" s="152"/>
      <c r="C156" s="152"/>
      <c r="D156" s="152"/>
      <c r="E156" s="152"/>
      <c r="F156" s="152"/>
      <c r="G156" s="152"/>
      <c r="H156" s="152"/>
      <c r="I156" s="152"/>
      <c r="J156" s="152"/>
    </row>
    <row r="157" spans="2:10" x14ac:dyDescent="0.25">
      <c r="B157" s="152"/>
      <c r="C157" s="152"/>
      <c r="D157" s="152"/>
      <c r="E157" s="152"/>
      <c r="F157" s="152"/>
      <c r="G157" s="152"/>
      <c r="H157" s="152"/>
      <c r="I157" s="152"/>
      <c r="J157" s="152"/>
    </row>
    <row r="158" spans="2:10" x14ac:dyDescent="0.25">
      <c r="B158" s="152"/>
      <c r="C158" s="152"/>
      <c r="D158" s="152"/>
      <c r="E158" s="152"/>
      <c r="F158" s="152"/>
      <c r="G158" s="152"/>
      <c r="H158" s="152"/>
      <c r="I158" s="152"/>
      <c r="J158" s="152"/>
    </row>
    <row r="159" spans="2:10" x14ac:dyDescent="0.25"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2:10" x14ac:dyDescent="0.25">
      <c r="B160" s="152"/>
      <c r="C160" s="152"/>
      <c r="D160" s="152"/>
      <c r="E160" s="152"/>
      <c r="F160" s="152"/>
      <c r="G160" s="152"/>
      <c r="H160" s="152"/>
      <c r="I160" s="152"/>
      <c r="J160" s="152"/>
    </row>
    <row r="161" spans="2:10" x14ac:dyDescent="0.25">
      <c r="B161" s="152"/>
      <c r="C161" s="152"/>
      <c r="D161" s="152"/>
      <c r="E161" s="152"/>
      <c r="F161" s="152"/>
      <c r="G161" s="152"/>
      <c r="H161" s="152"/>
      <c r="I161" s="152"/>
      <c r="J161" s="152"/>
    </row>
    <row r="162" spans="2:10" x14ac:dyDescent="0.25">
      <c r="B162" s="152"/>
      <c r="C162" s="152"/>
      <c r="D162" s="152"/>
      <c r="E162" s="152"/>
      <c r="F162" s="152"/>
      <c r="G162" s="152"/>
      <c r="H162" s="152"/>
      <c r="I162" s="152"/>
      <c r="J162" s="152"/>
    </row>
    <row r="163" spans="2:10" x14ac:dyDescent="0.25">
      <c r="B163" s="152"/>
      <c r="C163" s="152"/>
      <c r="D163" s="152"/>
      <c r="E163" s="152"/>
      <c r="F163" s="152"/>
      <c r="G163" s="152"/>
      <c r="H163" s="152"/>
      <c r="I163" s="152"/>
      <c r="J163" s="152"/>
    </row>
    <row r="164" spans="2:10" x14ac:dyDescent="0.25">
      <c r="B164" s="152"/>
      <c r="C164" s="152"/>
      <c r="D164" s="152"/>
      <c r="E164" s="152"/>
      <c r="F164" s="152"/>
      <c r="G164" s="152"/>
      <c r="H164" s="152"/>
      <c r="I164" s="152"/>
      <c r="J164" s="152"/>
    </row>
    <row r="165" spans="2:10" x14ac:dyDescent="0.25">
      <c r="B165" s="152"/>
      <c r="C165" s="152"/>
      <c r="D165" s="152"/>
      <c r="E165" s="152"/>
      <c r="F165" s="152"/>
      <c r="G165" s="152"/>
      <c r="H165" s="152"/>
      <c r="I165" s="152"/>
      <c r="J165" s="152"/>
    </row>
    <row r="166" spans="2:10" x14ac:dyDescent="0.25">
      <c r="B166" s="152"/>
      <c r="C166" s="152"/>
      <c r="D166" s="152"/>
      <c r="E166" s="152"/>
      <c r="F166" s="152"/>
      <c r="G166" s="152"/>
      <c r="H166" s="152"/>
      <c r="I166" s="152"/>
      <c r="J166" s="152"/>
    </row>
    <row r="167" spans="2:10" x14ac:dyDescent="0.25">
      <c r="B167" s="152"/>
      <c r="C167" s="152"/>
      <c r="D167" s="152"/>
      <c r="E167" s="152"/>
      <c r="F167" s="152"/>
      <c r="G167" s="152"/>
      <c r="H167" s="152"/>
      <c r="I167" s="152"/>
      <c r="J167" s="152"/>
    </row>
    <row r="168" spans="2:10" x14ac:dyDescent="0.25">
      <c r="B168" s="152"/>
      <c r="C168" s="152"/>
      <c r="D168" s="152"/>
      <c r="E168" s="152"/>
      <c r="F168" s="152"/>
      <c r="G168" s="152"/>
      <c r="H168" s="152"/>
      <c r="I168" s="152"/>
      <c r="J168" s="152"/>
    </row>
    <row r="169" spans="2:10" x14ac:dyDescent="0.25">
      <c r="B169" s="152"/>
      <c r="C169" s="152"/>
      <c r="D169" s="152"/>
      <c r="E169" s="152"/>
      <c r="F169" s="152"/>
      <c r="G169" s="152"/>
      <c r="H169" s="152"/>
      <c r="I169" s="152"/>
      <c r="J169" s="152"/>
    </row>
    <row r="170" spans="2:10" x14ac:dyDescent="0.25">
      <c r="B170" s="152"/>
      <c r="C170" s="152"/>
      <c r="D170" s="152"/>
      <c r="E170" s="152"/>
      <c r="F170" s="152"/>
      <c r="G170" s="152"/>
      <c r="H170" s="152"/>
      <c r="I170" s="152"/>
      <c r="J170" s="152"/>
    </row>
    <row r="171" spans="2:10" x14ac:dyDescent="0.25"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2:10" x14ac:dyDescent="0.25">
      <c r="B172" s="152"/>
      <c r="C172" s="152"/>
      <c r="D172" s="152"/>
      <c r="E172" s="152"/>
      <c r="F172" s="152"/>
      <c r="G172" s="152"/>
      <c r="H172" s="152"/>
      <c r="I172" s="152"/>
      <c r="J172" s="152"/>
    </row>
    <row r="173" spans="2:10" x14ac:dyDescent="0.25">
      <c r="B173" s="152"/>
      <c r="C173" s="152"/>
      <c r="D173" s="152"/>
      <c r="E173" s="152"/>
      <c r="F173" s="152"/>
      <c r="G173" s="152"/>
      <c r="H173" s="152"/>
      <c r="I173" s="152"/>
      <c r="J173" s="152"/>
    </row>
    <row r="174" spans="2:10" x14ac:dyDescent="0.25">
      <c r="B174" s="152"/>
      <c r="C174" s="152"/>
      <c r="D174" s="152"/>
      <c r="E174" s="152"/>
      <c r="F174" s="152"/>
      <c r="G174" s="152"/>
      <c r="H174" s="152"/>
      <c r="I174" s="152"/>
      <c r="J174" s="152"/>
    </row>
    <row r="175" spans="2:10" x14ac:dyDescent="0.25">
      <c r="B175" s="152"/>
      <c r="C175" s="152"/>
      <c r="D175" s="152"/>
      <c r="E175" s="152"/>
      <c r="F175" s="152"/>
      <c r="G175" s="152"/>
      <c r="H175" s="152"/>
      <c r="I175" s="152"/>
      <c r="J175" s="152"/>
    </row>
    <row r="176" spans="2:10" x14ac:dyDescent="0.25">
      <c r="B176" s="152"/>
      <c r="C176" s="152"/>
      <c r="D176" s="152"/>
      <c r="E176" s="152"/>
      <c r="F176" s="152"/>
      <c r="G176" s="152"/>
      <c r="H176" s="152"/>
      <c r="I176" s="152"/>
      <c r="J176" s="152"/>
    </row>
    <row r="177" spans="2:10" x14ac:dyDescent="0.25">
      <c r="B177" s="152"/>
      <c r="C177" s="152"/>
      <c r="D177" s="152"/>
      <c r="E177" s="152"/>
      <c r="F177" s="152"/>
      <c r="G177" s="152"/>
      <c r="H177" s="152"/>
      <c r="I177" s="152"/>
      <c r="J177" s="152"/>
    </row>
    <row r="178" spans="2:10" x14ac:dyDescent="0.25">
      <c r="B178" s="152"/>
      <c r="C178" s="152"/>
      <c r="D178" s="152"/>
      <c r="E178" s="152"/>
      <c r="F178" s="152"/>
      <c r="G178" s="152"/>
      <c r="H178" s="152"/>
      <c r="I178" s="152"/>
      <c r="J178" s="152"/>
    </row>
    <row r="179" spans="2:10" x14ac:dyDescent="0.25">
      <c r="B179" s="152"/>
      <c r="C179" s="152"/>
      <c r="D179" s="152"/>
      <c r="E179" s="152"/>
      <c r="F179" s="152"/>
      <c r="G179" s="152"/>
      <c r="H179" s="152"/>
      <c r="I179" s="152"/>
      <c r="J179" s="152"/>
    </row>
    <row r="180" spans="2:10" x14ac:dyDescent="0.25">
      <c r="B180" s="152"/>
      <c r="C180" s="152"/>
      <c r="D180" s="152"/>
      <c r="E180" s="152"/>
      <c r="F180" s="152"/>
      <c r="G180" s="152"/>
      <c r="H180" s="152"/>
      <c r="I180" s="152"/>
      <c r="J180" s="152"/>
    </row>
    <row r="181" spans="2:10" x14ac:dyDescent="0.25">
      <c r="B181" s="152"/>
      <c r="C181" s="152"/>
      <c r="D181" s="152"/>
      <c r="E181" s="152"/>
      <c r="F181" s="152"/>
      <c r="G181" s="152"/>
      <c r="H181" s="152"/>
      <c r="I181" s="152"/>
      <c r="J181" s="152"/>
    </row>
    <row r="182" spans="2:10" x14ac:dyDescent="0.25">
      <c r="B182" s="152"/>
      <c r="C182" s="152"/>
      <c r="D182" s="152"/>
      <c r="E182" s="152"/>
      <c r="F182" s="152"/>
      <c r="G182" s="152"/>
      <c r="H182" s="152"/>
      <c r="I182" s="152"/>
      <c r="J182" s="152"/>
    </row>
    <row r="183" spans="2:10" x14ac:dyDescent="0.25">
      <c r="B183" s="152"/>
      <c r="C183" s="152"/>
      <c r="D183" s="152"/>
      <c r="E183" s="152"/>
      <c r="F183" s="152"/>
      <c r="G183" s="152"/>
      <c r="H183" s="152"/>
      <c r="I183" s="152"/>
      <c r="J183" s="152"/>
    </row>
    <row r="184" spans="2:10" x14ac:dyDescent="0.25">
      <c r="B184" s="152"/>
      <c r="C184" s="152"/>
      <c r="D184" s="152"/>
      <c r="E184" s="152"/>
      <c r="F184" s="152"/>
      <c r="G184" s="152"/>
      <c r="H184" s="152"/>
      <c r="I184" s="152"/>
      <c r="J184" s="152"/>
    </row>
    <row r="185" spans="2:10" x14ac:dyDescent="0.25">
      <c r="B185" s="152"/>
      <c r="C185" s="152"/>
      <c r="D185" s="152"/>
      <c r="E185" s="152"/>
      <c r="F185" s="152"/>
      <c r="G185" s="152"/>
      <c r="H185" s="152"/>
      <c r="I185" s="152"/>
      <c r="J185" s="152"/>
    </row>
    <row r="186" spans="2:10" x14ac:dyDescent="0.25">
      <c r="B186" s="152"/>
      <c r="C186" s="152"/>
      <c r="D186" s="152"/>
      <c r="E186" s="152"/>
      <c r="F186" s="152"/>
      <c r="G186" s="152"/>
      <c r="H186" s="152"/>
      <c r="I186" s="152"/>
      <c r="J186" s="152"/>
    </row>
    <row r="187" spans="2:10" x14ac:dyDescent="0.25">
      <c r="B187" s="152"/>
      <c r="C187" s="152"/>
      <c r="D187" s="152"/>
      <c r="E187" s="152"/>
      <c r="F187" s="152"/>
      <c r="G187" s="152"/>
      <c r="H187" s="152"/>
      <c r="I187" s="152"/>
      <c r="J187" s="152"/>
    </row>
    <row r="188" spans="2:10" x14ac:dyDescent="0.25">
      <c r="B188" s="152"/>
      <c r="C188" s="152"/>
      <c r="D188" s="152"/>
      <c r="E188" s="152"/>
      <c r="F188" s="152"/>
      <c r="G188" s="152"/>
      <c r="H188" s="152"/>
      <c r="I188" s="152"/>
      <c r="J188" s="152"/>
    </row>
    <row r="189" spans="2:10" x14ac:dyDescent="0.25">
      <c r="B189" s="152"/>
      <c r="C189" s="152"/>
      <c r="D189" s="152"/>
      <c r="E189" s="152"/>
      <c r="F189" s="152"/>
      <c r="G189" s="152"/>
      <c r="H189" s="152"/>
      <c r="I189" s="152"/>
      <c r="J189" s="152"/>
    </row>
    <row r="190" spans="2:10" x14ac:dyDescent="0.25">
      <c r="B190" s="152"/>
      <c r="C190" s="152"/>
      <c r="D190" s="152"/>
      <c r="E190" s="152"/>
      <c r="F190" s="152"/>
      <c r="G190" s="152"/>
      <c r="H190" s="152"/>
      <c r="I190" s="152"/>
      <c r="J190" s="152"/>
    </row>
    <row r="191" spans="2:10" x14ac:dyDescent="0.25">
      <c r="B191" s="152"/>
      <c r="C191" s="152"/>
      <c r="D191" s="152"/>
      <c r="E191" s="152"/>
      <c r="F191" s="152"/>
      <c r="G191" s="152"/>
      <c r="H191" s="152"/>
      <c r="I191" s="152"/>
      <c r="J191" s="152"/>
    </row>
    <row r="192" spans="2:10" x14ac:dyDescent="0.25">
      <c r="B192" s="152"/>
      <c r="C192" s="152"/>
      <c r="D192" s="152"/>
      <c r="E192" s="152"/>
      <c r="F192" s="152"/>
      <c r="G192" s="152"/>
      <c r="H192" s="152"/>
      <c r="I192" s="152"/>
      <c r="J192" s="152"/>
    </row>
    <row r="193" spans="2:10" x14ac:dyDescent="0.25"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2:10" x14ac:dyDescent="0.25">
      <c r="B194" s="152"/>
      <c r="C194" s="152"/>
      <c r="D194" s="152"/>
      <c r="E194" s="152"/>
      <c r="F194" s="152"/>
      <c r="G194" s="152"/>
      <c r="H194" s="152"/>
      <c r="I194" s="152"/>
      <c r="J194" s="152"/>
    </row>
    <row r="195" spans="2:10" x14ac:dyDescent="0.25">
      <c r="B195" s="152"/>
      <c r="C195" s="152"/>
      <c r="D195" s="152"/>
      <c r="E195" s="152"/>
      <c r="F195" s="152"/>
      <c r="G195" s="152"/>
      <c r="H195" s="152"/>
      <c r="I195" s="152"/>
      <c r="J195" s="152"/>
    </row>
    <row r="196" spans="2:10" x14ac:dyDescent="0.25">
      <c r="B196" s="152"/>
      <c r="C196" s="152"/>
      <c r="D196" s="152"/>
      <c r="E196" s="152"/>
      <c r="F196" s="152"/>
      <c r="G196" s="152"/>
      <c r="H196" s="152"/>
      <c r="I196" s="152"/>
      <c r="J196" s="152"/>
    </row>
    <row r="197" spans="2:10" x14ac:dyDescent="0.25">
      <c r="B197" s="152"/>
      <c r="C197" s="152"/>
      <c r="D197" s="152"/>
      <c r="E197" s="152"/>
      <c r="F197" s="152"/>
      <c r="G197" s="152"/>
      <c r="H197" s="152"/>
      <c r="I197" s="152"/>
      <c r="J197" s="152"/>
    </row>
    <row r="198" spans="2:10" x14ac:dyDescent="0.25">
      <c r="B198" s="152"/>
      <c r="C198" s="152"/>
      <c r="D198" s="152"/>
      <c r="E198" s="152"/>
      <c r="F198" s="152"/>
      <c r="G198" s="152"/>
      <c r="H198" s="152"/>
      <c r="I198" s="152"/>
      <c r="J198" s="152"/>
    </row>
    <row r="199" spans="2:10" x14ac:dyDescent="0.25">
      <c r="B199" s="152"/>
      <c r="C199" s="152"/>
      <c r="D199" s="152"/>
      <c r="E199" s="152"/>
      <c r="F199" s="152"/>
      <c r="G199" s="152"/>
      <c r="H199" s="152"/>
      <c r="I199" s="152"/>
      <c r="J199" s="152"/>
    </row>
    <row r="200" spans="2:10" x14ac:dyDescent="0.25">
      <c r="B200" s="152"/>
      <c r="C200" s="152"/>
      <c r="D200" s="152"/>
      <c r="E200" s="152"/>
      <c r="F200" s="152"/>
      <c r="G200" s="152"/>
      <c r="H200" s="152"/>
      <c r="I200" s="152"/>
      <c r="J200" s="152"/>
    </row>
    <row r="201" spans="2:10" x14ac:dyDescent="0.25">
      <c r="B201" s="152"/>
      <c r="C201" s="152"/>
      <c r="D201" s="152"/>
      <c r="E201" s="152"/>
      <c r="F201" s="152"/>
      <c r="G201" s="152"/>
      <c r="H201" s="152"/>
      <c r="I201" s="152"/>
      <c r="J201" s="152"/>
    </row>
    <row r="202" spans="2:10" x14ac:dyDescent="0.25">
      <c r="B202" s="152"/>
      <c r="C202" s="152"/>
      <c r="D202" s="152"/>
      <c r="E202" s="152"/>
      <c r="F202" s="152"/>
      <c r="G202" s="152"/>
      <c r="H202" s="152"/>
      <c r="I202" s="152"/>
      <c r="J202" s="152"/>
    </row>
    <row r="203" spans="2:10" x14ac:dyDescent="0.25">
      <c r="B203" s="152"/>
      <c r="C203" s="152"/>
      <c r="D203" s="152"/>
      <c r="E203" s="152"/>
      <c r="F203" s="152"/>
      <c r="G203" s="152"/>
      <c r="H203" s="152"/>
      <c r="I203" s="152"/>
      <c r="J203" s="152"/>
    </row>
    <row r="204" spans="2:10" x14ac:dyDescent="0.25">
      <c r="B204" s="152"/>
      <c r="C204" s="152"/>
      <c r="D204" s="152"/>
      <c r="E204" s="152"/>
      <c r="F204" s="152"/>
      <c r="G204" s="152"/>
      <c r="H204" s="152"/>
      <c r="I204" s="152"/>
      <c r="J204" s="152"/>
    </row>
    <row r="205" spans="2:10" x14ac:dyDescent="0.25">
      <c r="B205" s="152"/>
      <c r="C205" s="152"/>
      <c r="D205" s="152"/>
      <c r="E205" s="152"/>
      <c r="F205" s="152"/>
      <c r="G205" s="152"/>
      <c r="H205" s="152"/>
      <c r="I205" s="152"/>
      <c r="J205" s="152"/>
    </row>
    <row r="206" spans="2:10" x14ac:dyDescent="0.25">
      <c r="B206" s="152"/>
      <c r="C206" s="152"/>
      <c r="D206" s="152"/>
      <c r="E206" s="152"/>
      <c r="F206" s="152"/>
      <c r="G206" s="152"/>
      <c r="H206" s="152"/>
      <c r="I206" s="152"/>
      <c r="J206" s="152"/>
    </row>
    <row r="207" spans="2:10" x14ac:dyDescent="0.25">
      <c r="B207" s="152"/>
      <c r="C207" s="152"/>
      <c r="D207" s="152"/>
      <c r="E207" s="152"/>
      <c r="F207" s="152"/>
      <c r="G207" s="152"/>
      <c r="H207" s="152"/>
      <c r="I207" s="152"/>
      <c r="J207" s="152"/>
    </row>
    <row r="208" spans="2:10" x14ac:dyDescent="0.25">
      <c r="B208" s="152"/>
      <c r="C208" s="152"/>
      <c r="D208" s="152"/>
      <c r="E208" s="152"/>
      <c r="F208" s="152"/>
      <c r="G208" s="152"/>
      <c r="H208" s="152"/>
      <c r="I208" s="152"/>
      <c r="J208" s="152"/>
    </row>
    <row r="209" spans="2:10" x14ac:dyDescent="0.25">
      <c r="B209" s="152"/>
      <c r="C209" s="152"/>
      <c r="D209" s="152"/>
      <c r="E209" s="152"/>
      <c r="F209" s="152"/>
      <c r="G209" s="152"/>
      <c r="H209" s="152"/>
      <c r="I209" s="152"/>
      <c r="J209" s="152"/>
    </row>
    <row r="210" spans="2:10" x14ac:dyDescent="0.25"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2:10" x14ac:dyDescent="0.25">
      <c r="B211" s="152"/>
      <c r="C211" s="152"/>
      <c r="D211" s="152"/>
      <c r="E211" s="152"/>
      <c r="F211" s="152"/>
      <c r="G211" s="152"/>
      <c r="H211" s="152"/>
      <c r="I211" s="152"/>
      <c r="J211" s="152"/>
    </row>
    <row r="212" spans="2:10" x14ac:dyDescent="0.25"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2:10" x14ac:dyDescent="0.25">
      <c r="B213" s="152"/>
      <c r="C213" s="152"/>
      <c r="D213" s="152"/>
      <c r="E213" s="152"/>
      <c r="F213" s="152"/>
      <c r="G213" s="152"/>
      <c r="H213" s="152"/>
      <c r="I213" s="152"/>
      <c r="J213" s="152"/>
    </row>
    <row r="214" spans="2:10" x14ac:dyDescent="0.25"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2:10" x14ac:dyDescent="0.25">
      <c r="B215" s="152"/>
      <c r="C215" s="152"/>
      <c r="D215" s="152"/>
      <c r="E215" s="152"/>
      <c r="F215" s="152"/>
      <c r="G215" s="152"/>
      <c r="H215" s="152"/>
      <c r="I215" s="152"/>
      <c r="J215" s="152"/>
    </row>
    <row r="216" spans="2:10" x14ac:dyDescent="0.25">
      <c r="B216" s="152"/>
      <c r="C216" s="152"/>
      <c r="D216" s="152"/>
      <c r="E216" s="152"/>
      <c r="F216" s="152"/>
      <c r="G216" s="152"/>
      <c r="H216" s="152"/>
      <c r="I216" s="152"/>
      <c r="J216" s="152"/>
    </row>
    <row r="217" spans="2:10" x14ac:dyDescent="0.25">
      <c r="B217" s="152"/>
      <c r="C217" s="152"/>
      <c r="D217" s="152"/>
      <c r="E217" s="152"/>
      <c r="F217" s="152"/>
      <c r="G217" s="152"/>
      <c r="H217" s="152"/>
      <c r="I217" s="152"/>
      <c r="J217" s="152"/>
    </row>
    <row r="218" spans="2:10" x14ac:dyDescent="0.25">
      <c r="B218" s="152"/>
      <c r="C218" s="152"/>
      <c r="D218" s="152"/>
      <c r="E218" s="152"/>
      <c r="F218" s="152"/>
      <c r="G218" s="152"/>
      <c r="H218" s="152"/>
      <c r="I218" s="152"/>
      <c r="J218" s="152"/>
    </row>
    <row r="219" spans="2:10" x14ac:dyDescent="0.25">
      <c r="B219" s="152"/>
      <c r="C219" s="152"/>
      <c r="D219" s="152"/>
      <c r="E219" s="152"/>
      <c r="F219" s="152"/>
      <c r="G219" s="152"/>
      <c r="H219" s="152"/>
      <c r="I219" s="152"/>
      <c r="J219" s="152"/>
    </row>
    <row r="220" spans="2:10" x14ac:dyDescent="0.25">
      <c r="B220" s="152"/>
      <c r="C220" s="152"/>
      <c r="D220" s="152"/>
      <c r="E220" s="152"/>
      <c r="F220" s="152"/>
      <c r="G220" s="152"/>
      <c r="H220" s="152"/>
      <c r="I220" s="152"/>
      <c r="J220" s="152"/>
    </row>
    <row r="221" spans="2:10" x14ac:dyDescent="0.25">
      <c r="B221" s="152"/>
      <c r="C221" s="152"/>
      <c r="D221" s="152"/>
      <c r="E221" s="152"/>
      <c r="F221" s="152"/>
      <c r="G221" s="152"/>
      <c r="H221" s="152"/>
      <c r="I221" s="152"/>
      <c r="J221" s="152"/>
    </row>
    <row r="222" spans="2:10" x14ac:dyDescent="0.25">
      <c r="B222" s="152"/>
      <c r="C222" s="152"/>
      <c r="D222" s="152"/>
      <c r="E222" s="152"/>
      <c r="F222" s="152"/>
      <c r="G222" s="152"/>
      <c r="H222" s="152"/>
      <c r="I222" s="152"/>
      <c r="J222" s="152"/>
    </row>
    <row r="223" spans="2:10" x14ac:dyDescent="0.25">
      <c r="B223" s="152"/>
      <c r="C223" s="152"/>
      <c r="D223" s="152"/>
      <c r="E223" s="152"/>
      <c r="F223" s="152"/>
      <c r="G223" s="152"/>
      <c r="H223" s="152"/>
      <c r="I223" s="152"/>
      <c r="J223" s="152"/>
    </row>
    <row r="224" spans="2:10" x14ac:dyDescent="0.25">
      <c r="B224" s="152"/>
      <c r="C224" s="152"/>
      <c r="D224" s="152"/>
      <c r="E224" s="152"/>
      <c r="F224" s="152"/>
      <c r="G224" s="152"/>
      <c r="H224" s="152"/>
      <c r="I224" s="152"/>
      <c r="J224" s="152"/>
    </row>
    <row r="225" spans="2:10" x14ac:dyDescent="0.25">
      <c r="B225" s="152"/>
      <c r="C225" s="152"/>
      <c r="D225" s="152"/>
      <c r="E225" s="152"/>
      <c r="F225" s="152"/>
      <c r="G225" s="152"/>
      <c r="H225" s="152"/>
      <c r="I225" s="152"/>
      <c r="J225" s="152"/>
    </row>
    <row r="226" spans="2:10" x14ac:dyDescent="0.25">
      <c r="B226" s="152"/>
      <c r="C226" s="152"/>
      <c r="D226" s="152"/>
      <c r="E226" s="152"/>
      <c r="F226" s="152"/>
      <c r="G226" s="152"/>
      <c r="H226" s="152"/>
      <c r="I226" s="152"/>
      <c r="J226" s="152"/>
    </row>
    <row r="227" spans="2:10" x14ac:dyDescent="0.25"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2:10" x14ac:dyDescent="0.25">
      <c r="B228" s="152"/>
      <c r="C228" s="152"/>
      <c r="D228" s="152"/>
      <c r="E228" s="152"/>
      <c r="F228" s="152"/>
      <c r="G228" s="152"/>
      <c r="H228" s="152"/>
      <c r="I228" s="152"/>
      <c r="J228" s="152"/>
    </row>
    <row r="229" spans="2:10" x14ac:dyDescent="0.25"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2:10" x14ac:dyDescent="0.25">
      <c r="B230" s="152"/>
      <c r="C230" s="152"/>
      <c r="D230" s="152"/>
      <c r="E230" s="152"/>
      <c r="F230" s="152"/>
      <c r="G230" s="152"/>
      <c r="H230" s="152"/>
      <c r="I230" s="152"/>
      <c r="J230" s="152"/>
    </row>
    <row r="231" spans="2:10" x14ac:dyDescent="0.25">
      <c r="B231" s="152"/>
      <c r="C231" s="152"/>
      <c r="D231" s="152"/>
      <c r="E231" s="152"/>
      <c r="F231" s="152"/>
      <c r="G231" s="152"/>
      <c r="H231" s="152"/>
      <c r="I231" s="152"/>
      <c r="J231" s="152"/>
    </row>
    <row r="232" spans="2:10" x14ac:dyDescent="0.25">
      <c r="B232" s="152"/>
      <c r="C232" s="152"/>
      <c r="D232" s="152"/>
      <c r="E232" s="152"/>
      <c r="F232" s="152"/>
      <c r="G232" s="152"/>
      <c r="H232" s="152"/>
      <c r="I232" s="152"/>
      <c r="J232" s="152"/>
    </row>
    <row r="233" spans="2:10" x14ac:dyDescent="0.25">
      <c r="B233" s="152"/>
      <c r="C233" s="152"/>
      <c r="D233" s="152"/>
      <c r="E233" s="152"/>
      <c r="F233" s="152"/>
      <c r="G233" s="152"/>
      <c r="H233" s="152"/>
      <c r="I233" s="152"/>
      <c r="J233" s="152"/>
    </row>
    <row r="234" spans="2:10" x14ac:dyDescent="0.25">
      <c r="B234" s="152"/>
      <c r="C234" s="152"/>
      <c r="D234" s="152"/>
      <c r="E234" s="152"/>
      <c r="F234" s="152"/>
      <c r="G234" s="152"/>
      <c r="H234" s="152"/>
      <c r="I234" s="152"/>
      <c r="J234" s="152"/>
    </row>
    <row r="235" spans="2:10" x14ac:dyDescent="0.25">
      <c r="B235" s="152"/>
      <c r="C235" s="152"/>
      <c r="D235" s="152"/>
      <c r="E235" s="152"/>
      <c r="F235" s="152"/>
      <c r="G235" s="152"/>
      <c r="H235" s="152"/>
      <c r="I235" s="152"/>
      <c r="J235" s="152"/>
    </row>
    <row r="236" spans="2:10" x14ac:dyDescent="0.25">
      <c r="B236" s="152"/>
      <c r="C236" s="152"/>
      <c r="D236" s="152"/>
      <c r="E236" s="152"/>
      <c r="F236" s="152"/>
      <c r="G236" s="152"/>
      <c r="H236" s="152"/>
      <c r="I236" s="152"/>
      <c r="J236" s="152"/>
    </row>
    <row r="237" spans="2:10" x14ac:dyDescent="0.25">
      <c r="B237" s="152"/>
      <c r="C237" s="152"/>
      <c r="D237" s="152"/>
      <c r="E237" s="152"/>
      <c r="F237" s="152"/>
      <c r="G237" s="152"/>
      <c r="H237" s="152"/>
      <c r="I237" s="152"/>
      <c r="J237" s="152"/>
    </row>
    <row r="238" spans="2:10" x14ac:dyDescent="0.25">
      <c r="B238" s="152"/>
      <c r="C238" s="152"/>
      <c r="D238" s="152"/>
      <c r="E238" s="152"/>
      <c r="F238" s="152"/>
      <c r="G238" s="152"/>
      <c r="H238" s="152"/>
      <c r="I238" s="152"/>
      <c r="J238" s="152"/>
    </row>
    <row r="239" spans="2:10" x14ac:dyDescent="0.25">
      <c r="B239" s="152"/>
      <c r="C239" s="152"/>
      <c r="D239" s="152"/>
      <c r="E239" s="152"/>
      <c r="F239" s="152"/>
      <c r="G239" s="152"/>
      <c r="H239" s="152"/>
      <c r="I239" s="152"/>
      <c r="J239" s="152"/>
    </row>
    <row r="240" spans="2:10" x14ac:dyDescent="0.25">
      <c r="B240" s="152"/>
      <c r="C240" s="152"/>
      <c r="D240" s="152"/>
      <c r="E240" s="152"/>
      <c r="F240" s="152"/>
      <c r="G240" s="152"/>
      <c r="H240" s="152"/>
      <c r="I240" s="152"/>
      <c r="J240" s="152"/>
    </row>
    <row r="241" spans="2:10" x14ac:dyDescent="0.25">
      <c r="B241" s="152"/>
      <c r="C241" s="152"/>
      <c r="D241" s="152"/>
      <c r="E241" s="152"/>
      <c r="F241" s="152"/>
      <c r="G241" s="152"/>
      <c r="H241" s="152"/>
      <c r="I241" s="152"/>
      <c r="J241" s="152"/>
    </row>
    <row r="242" spans="2:10" x14ac:dyDescent="0.25">
      <c r="B242" s="152"/>
      <c r="C242" s="152"/>
      <c r="D242" s="152"/>
      <c r="E242" s="152"/>
      <c r="F242" s="152"/>
      <c r="G242" s="152"/>
      <c r="H242" s="152"/>
      <c r="I242" s="152"/>
      <c r="J242" s="152"/>
    </row>
    <row r="243" spans="2:10" x14ac:dyDescent="0.25">
      <c r="B243" s="152"/>
      <c r="C243" s="152"/>
      <c r="D243" s="152"/>
      <c r="E243" s="152"/>
      <c r="F243" s="152"/>
      <c r="G243" s="152"/>
      <c r="H243" s="152"/>
      <c r="I243" s="152"/>
      <c r="J243" s="152"/>
    </row>
    <row r="244" spans="2:10" x14ac:dyDescent="0.25">
      <c r="B244" s="152"/>
      <c r="C244" s="152"/>
      <c r="D244" s="152"/>
      <c r="E244" s="152"/>
      <c r="F244" s="152"/>
      <c r="G244" s="152"/>
      <c r="H244" s="152"/>
      <c r="I244" s="152"/>
      <c r="J244" s="152"/>
    </row>
    <row r="245" spans="2:10" x14ac:dyDescent="0.25">
      <c r="B245" s="152"/>
      <c r="C245" s="152"/>
      <c r="D245" s="152"/>
      <c r="E245" s="152"/>
      <c r="F245" s="152"/>
      <c r="G245" s="152"/>
      <c r="H245" s="152"/>
      <c r="I245" s="152"/>
      <c r="J245" s="152"/>
    </row>
    <row r="246" spans="2:10" x14ac:dyDescent="0.25">
      <c r="B246" s="152"/>
      <c r="C246" s="152"/>
      <c r="D246" s="152"/>
      <c r="E246" s="152"/>
      <c r="F246" s="152"/>
      <c r="G246" s="152"/>
      <c r="H246" s="152"/>
      <c r="I246" s="152"/>
      <c r="J246" s="152"/>
    </row>
    <row r="247" spans="2:10" x14ac:dyDescent="0.25">
      <c r="B247" s="152"/>
      <c r="C247" s="152"/>
      <c r="D247" s="152"/>
      <c r="E247" s="152"/>
      <c r="F247" s="152"/>
      <c r="G247" s="152"/>
      <c r="H247" s="152"/>
      <c r="I247" s="152"/>
      <c r="J247" s="152"/>
    </row>
    <row r="248" spans="2:10" x14ac:dyDescent="0.25">
      <c r="B248" s="152"/>
      <c r="C248" s="152"/>
      <c r="D248" s="152"/>
      <c r="E248" s="152"/>
      <c r="F248" s="152"/>
      <c r="G248" s="152"/>
      <c r="H248" s="152"/>
      <c r="I248" s="152"/>
      <c r="J248" s="152"/>
    </row>
    <row r="249" spans="2:10" x14ac:dyDescent="0.25">
      <c r="B249" s="152"/>
      <c r="C249" s="152"/>
      <c r="D249" s="152"/>
      <c r="E249" s="152"/>
      <c r="F249" s="152"/>
      <c r="G249" s="152"/>
      <c r="H249" s="152"/>
      <c r="I249" s="152"/>
      <c r="J249" s="152"/>
    </row>
    <row r="250" spans="2:10" x14ac:dyDescent="0.25">
      <c r="B250" s="152"/>
      <c r="C250" s="152"/>
      <c r="D250" s="152"/>
      <c r="E250" s="152"/>
      <c r="F250" s="152"/>
      <c r="G250" s="152"/>
      <c r="H250" s="152"/>
      <c r="I250" s="152"/>
      <c r="J250" s="152"/>
    </row>
    <row r="251" spans="2:10" x14ac:dyDescent="0.25">
      <c r="B251" s="152"/>
      <c r="C251" s="152"/>
      <c r="D251" s="152"/>
      <c r="E251" s="152"/>
      <c r="F251" s="152"/>
      <c r="G251" s="152"/>
      <c r="H251" s="152"/>
      <c r="I251" s="152"/>
      <c r="J251" s="152"/>
    </row>
    <row r="252" spans="2:10" x14ac:dyDescent="0.25">
      <c r="B252" s="152"/>
      <c r="C252" s="152"/>
      <c r="D252" s="152"/>
      <c r="E252" s="152"/>
      <c r="F252" s="152"/>
      <c r="G252" s="152"/>
      <c r="H252" s="152"/>
      <c r="I252" s="152"/>
      <c r="J252" s="152"/>
    </row>
    <row r="253" spans="2:10" x14ac:dyDescent="0.25">
      <c r="B253" s="152"/>
      <c r="C253" s="152"/>
      <c r="D253" s="152"/>
      <c r="E253" s="152"/>
      <c r="F253" s="152"/>
      <c r="G253" s="152"/>
      <c r="H253" s="152"/>
      <c r="I253" s="152"/>
      <c r="J253" s="152"/>
    </row>
    <row r="254" spans="2:10" x14ac:dyDescent="0.25">
      <c r="B254" s="152"/>
      <c r="C254" s="152"/>
      <c r="D254" s="152"/>
      <c r="E254" s="152"/>
      <c r="F254" s="152"/>
      <c r="G254" s="152"/>
      <c r="H254" s="152"/>
      <c r="I254" s="152"/>
      <c r="J254" s="152"/>
    </row>
    <row r="255" spans="2:10" x14ac:dyDescent="0.25">
      <c r="B255" s="152"/>
      <c r="C255" s="152"/>
      <c r="D255" s="152"/>
      <c r="E255" s="152"/>
      <c r="F255" s="152"/>
      <c r="G255" s="152"/>
      <c r="H255" s="152"/>
      <c r="I255" s="152"/>
      <c r="J255" s="152"/>
    </row>
    <row r="256" spans="2:10" x14ac:dyDescent="0.25">
      <c r="B256" s="152"/>
      <c r="C256" s="152"/>
      <c r="D256" s="152"/>
      <c r="E256" s="152"/>
      <c r="F256" s="152"/>
      <c r="G256" s="152"/>
      <c r="H256" s="152"/>
      <c r="I256" s="152"/>
      <c r="J256" s="152"/>
    </row>
    <row r="257" spans="2:10" x14ac:dyDescent="0.25">
      <c r="B257" s="152"/>
      <c r="C257" s="152"/>
      <c r="D257" s="152"/>
      <c r="E257" s="152"/>
      <c r="F257" s="152"/>
      <c r="G257" s="152"/>
      <c r="H257" s="152"/>
      <c r="I257" s="152"/>
      <c r="J257" s="152"/>
    </row>
    <row r="258" spans="2:10" x14ac:dyDescent="0.25">
      <c r="B258" s="152"/>
      <c r="C258" s="152"/>
      <c r="D258" s="152"/>
      <c r="E258" s="152"/>
      <c r="F258" s="152"/>
      <c r="G258" s="152"/>
      <c r="H258" s="152"/>
      <c r="I258" s="152"/>
      <c r="J258" s="152"/>
    </row>
    <row r="259" spans="2:10" x14ac:dyDescent="0.25">
      <c r="B259" s="152"/>
      <c r="C259" s="152"/>
      <c r="D259" s="152"/>
      <c r="E259" s="152"/>
      <c r="F259" s="152"/>
      <c r="G259" s="152"/>
      <c r="H259" s="152"/>
      <c r="I259" s="152"/>
      <c r="J259" s="152"/>
    </row>
    <row r="260" spans="2:10" x14ac:dyDescent="0.25">
      <c r="B260" s="152"/>
      <c r="C260" s="152"/>
      <c r="D260" s="152"/>
      <c r="E260" s="152"/>
      <c r="F260" s="152"/>
      <c r="G260" s="152"/>
      <c r="H260" s="152"/>
      <c r="I260" s="152"/>
      <c r="J260" s="152"/>
    </row>
    <row r="261" spans="2:10" x14ac:dyDescent="0.25">
      <c r="B261" s="152"/>
      <c r="C261" s="152"/>
      <c r="D261" s="152"/>
      <c r="E261" s="152"/>
      <c r="F261" s="152"/>
      <c r="G261" s="152"/>
      <c r="H261" s="152"/>
      <c r="I261" s="152"/>
      <c r="J261" s="152"/>
    </row>
    <row r="262" spans="2:10" x14ac:dyDescent="0.25">
      <c r="B262" s="152"/>
      <c r="C262" s="152"/>
      <c r="D262" s="152"/>
      <c r="E262" s="152"/>
      <c r="F262" s="152"/>
      <c r="G262" s="152"/>
      <c r="H262" s="152"/>
      <c r="I262" s="152"/>
      <c r="J262" s="152"/>
    </row>
    <row r="263" spans="2:10" x14ac:dyDescent="0.25">
      <c r="B263" s="152"/>
      <c r="C263" s="152"/>
      <c r="D263" s="152"/>
      <c r="E263" s="152"/>
      <c r="F263" s="152"/>
      <c r="G263" s="152"/>
      <c r="H263" s="152"/>
      <c r="I263" s="152"/>
      <c r="J263" s="152"/>
    </row>
    <row r="264" spans="2:10" x14ac:dyDescent="0.25">
      <c r="B264" s="152"/>
      <c r="C264" s="152"/>
      <c r="D264" s="152"/>
      <c r="E264" s="152"/>
      <c r="F264" s="152"/>
      <c r="G264" s="152"/>
      <c r="H264" s="152"/>
      <c r="I264" s="152"/>
      <c r="J264" s="152"/>
    </row>
    <row r="265" spans="2:10" x14ac:dyDescent="0.25">
      <c r="B265" s="152"/>
      <c r="C265" s="152"/>
      <c r="D265" s="152"/>
      <c r="E265" s="152"/>
      <c r="F265" s="152"/>
      <c r="G265" s="152"/>
      <c r="H265" s="152"/>
      <c r="I265" s="152"/>
      <c r="J265" s="152"/>
    </row>
    <row r="266" spans="2:10" x14ac:dyDescent="0.25">
      <c r="B266" s="152"/>
      <c r="C266" s="152"/>
      <c r="D266" s="152"/>
      <c r="E266" s="152"/>
      <c r="F266" s="152"/>
      <c r="G266" s="152"/>
      <c r="H266" s="152"/>
      <c r="I266" s="152"/>
      <c r="J266" s="152"/>
    </row>
    <row r="267" spans="2:10" x14ac:dyDescent="0.25">
      <c r="B267" s="152"/>
      <c r="C267" s="152"/>
      <c r="D267" s="152"/>
      <c r="E267" s="152"/>
      <c r="F267" s="152"/>
      <c r="G267" s="152"/>
      <c r="H267" s="152"/>
      <c r="I267" s="152"/>
      <c r="J267" s="152"/>
    </row>
    <row r="268" spans="2:10" x14ac:dyDescent="0.25">
      <c r="B268" s="152"/>
      <c r="C268" s="152"/>
      <c r="D268" s="152"/>
      <c r="E268" s="152"/>
      <c r="F268" s="152"/>
      <c r="G268" s="152"/>
      <c r="H268" s="152"/>
      <c r="I268" s="152"/>
      <c r="J268" s="152"/>
    </row>
    <row r="269" spans="2:10" x14ac:dyDescent="0.25">
      <c r="B269" s="152"/>
      <c r="C269" s="152"/>
      <c r="D269" s="152"/>
      <c r="E269" s="152"/>
      <c r="F269" s="152"/>
      <c r="G269" s="152"/>
      <c r="H269" s="152"/>
      <c r="I269" s="152"/>
      <c r="J269" s="152"/>
    </row>
    <row r="270" spans="2:10" x14ac:dyDescent="0.25">
      <c r="B270" s="152"/>
      <c r="C270" s="152"/>
      <c r="D270" s="152"/>
      <c r="E270" s="152"/>
      <c r="F270" s="152"/>
      <c r="G270" s="152"/>
      <c r="H270" s="152"/>
      <c r="I270" s="152"/>
      <c r="J270" s="152"/>
    </row>
    <row r="271" spans="2:10" x14ac:dyDescent="0.25">
      <c r="B271" s="152"/>
      <c r="C271" s="152"/>
      <c r="D271" s="152"/>
      <c r="E271" s="152"/>
      <c r="F271" s="152"/>
      <c r="G271" s="152"/>
      <c r="H271" s="152"/>
      <c r="I271" s="152"/>
      <c r="J271" s="152"/>
    </row>
    <row r="272" spans="2:10" x14ac:dyDescent="0.25">
      <c r="B272" s="152"/>
      <c r="C272" s="152"/>
      <c r="D272" s="152"/>
      <c r="E272" s="152"/>
      <c r="F272" s="152"/>
      <c r="G272" s="152"/>
      <c r="H272" s="152"/>
      <c r="I272" s="152"/>
      <c r="J272" s="152"/>
    </row>
    <row r="273" spans="2:10" x14ac:dyDescent="0.25">
      <c r="B273" s="152"/>
      <c r="C273" s="152"/>
      <c r="D273" s="152"/>
      <c r="E273" s="152"/>
      <c r="F273" s="152"/>
      <c r="G273" s="152"/>
      <c r="H273" s="152"/>
      <c r="I273" s="152"/>
      <c r="J273" s="152"/>
    </row>
    <row r="274" spans="2:10" x14ac:dyDescent="0.25">
      <c r="B274" s="152"/>
      <c r="C274" s="152"/>
      <c r="D274" s="152"/>
      <c r="E274" s="152"/>
      <c r="F274" s="152"/>
      <c r="G274" s="152"/>
      <c r="H274" s="152"/>
      <c r="I274" s="152"/>
      <c r="J274" s="152"/>
    </row>
    <row r="275" spans="2:10" x14ac:dyDescent="0.25">
      <c r="B275" s="152"/>
      <c r="C275" s="152"/>
      <c r="D275" s="152"/>
      <c r="E275" s="152"/>
      <c r="F275" s="152"/>
      <c r="G275" s="152"/>
      <c r="H275" s="152"/>
      <c r="I275" s="152"/>
      <c r="J275" s="152"/>
    </row>
    <row r="276" spans="2:10" x14ac:dyDescent="0.25">
      <c r="B276" s="152"/>
      <c r="C276" s="152"/>
      <c r="D276" s="152"/>
      <c r="E276" s="152"/>
      <c r="F276" s="152"/>
      <c r="G276" s="152"/>
      <c r="H276" s="152"/>
      <c r="I276" s="152"/>
      <c r="J276" s="152"/>
    </row>
    <row r="277" spans="2:10" x14ac:dyDescent="0.25">
      <c r="B277" s="152"/>
      <c r="C277" s="152"/>
      <c r="D277" s="152"/>
      <c r="E277" s="152"/>
      <c r="F277" s="152"/>
      <c r="G277" s="152"/>
      <c r="H277" s="152"/>
      <c r="I277" s="152"/>
      <c r="J277" s="152"/>
    </row>
    <row r="278" spans="2:10" x14ac:dyDescent="0.25">
      <c r="B278" s="152"/>
      <c r="C278" s="152"/>
      <c r="D278" s="152"/>
      <c r="E278" s="152"/>
      <c r="F278" s="152"/>
      <c r="G278" s="152"/>
      <c r="H278" s="152"/>
      <c r="I278" s="152"/>
      <c r="J278" s="152"/>
    </row>
    <row r="279" spans="2:10" x14ac:dyDescent="0.25">
      <c r="B279" s="152"/>
      <c r="C279" s="152"/>
      <c r="D279" s="152"/>
      <c r="E279" s="152"/>
      <c r="F279" s="152"/>
      <c r="G279" s="152"/>
      <c r="H279" s="152"/>
      <c r="I279" s="152"/>
      <c r="J279" s="152"/>
    </row>
    <row r="280" spans="2:10" x14ac:dyDescent="0.25">
      <c r="B280" s="152"/>
      <c r="C280" s="152"/>
      <c r="D280" s="152"/>
      <c r="E280" s="152"/>
      <c r="F280" s="152"/>
      <c r="G280" s="152"/>
      <c r="H280" s="152"/>
      <c r="I280" s="152"/>
      <c r="J280" s="152"/>
    </row>
    <row r="281" spans="2:10" x14ac:dyDescent="0.25">
      <c r="B281" s="152"/>
      <c r="C281" s="152"/>
      <c r="D281" s="152"/>
      <c r="E281" s="152"/>
      <c r="F281" s="152"/>
      <c r="G281" s="152"/>
      <c r="H281" s="152"/>
      <c r="I281" s="152"/>
      <c r="J281" s="152"/>
    </row>
    <row r="282" spans="2:10" x14ac:dyDescent="0.25">
      <c r="B282" s="152"/>
      <c r="C282" s="152"/>
      <c r="D282" s="152"/>
      <c r="E282" s="152"/>
      <c r="F282" s="152"/>
      <c r="G282" s="152"/>
      <c r="H282" s="152"/>
      <c r="I282" s="152"/>
      <c r="J282" s="152"/>
    </row>
    <row r="283" spans="2:10" x14ac:dyDescent="0.25">
      <c r="B283" s="152"/>
      <c r="C283" s="152"/>
      <c r="D283" s="152"/>
      <c r="E283" s="152"/>
      <c r="F283" s="152"/>
      <c r="G283" s="152"/>
      <c r="H283" s="152"/>
      <c r="I283" s="152"/>
      <c r="J283" s="152"/>
    </row>
    <row r="284" spans="2:10" x14ac:dyDescent="0.25">
      <c r="B284" s="152"/>
      <c r="C284" s="152"/>
      <c r="D284" s="152"/>
      <c r="E284" s="152"/>
      <c r="F284" s="152"/>
      <c r="G284" s="152"/>
      <c r="H284" s="152"/>
      <c r="I284" s="152"/>
      <c r="J284" s="152"/>
    </row>
    <row r="285" spans="2:10" x14ac:dyDescent="0.25">
      <c r="B285" s="152"/>
      <c r="C285" s="152"/>
      <c r="D285" s="152"/>
      <c r="E285" s="152"/>
      <c r="F285" s="152"/>
      <c r="G285" s="152"/>
      <c r="H285" s="152"/>
      <c r="I285" s="152"/>
      <c r="J285" s="152"/>
    </row>
    <row r="286" spans="2:10" x14ac:dyDescent="0.25">
      <c r="B286" s="152"/>
      <c r="C286" s="152"/>
      <c r="D286" s="152"/>
      <c r="E286" s="152"/>
      <c r="F286" s="152"/>
      <c r="G286" s="152"/>
      <c r="H286" s="152"/>
      <c r="I286" s="152"/>
      <c r="J286" s="152"/>
    </row>
    <row r="287" spans="2:10" x14ac:dyDescent="0.25">
      <c r="B287" s="152"/>
      <c r="C287" s="152"/>
      <c r="D287" s="152"/>
      <c r="E287" s="152"/>
      <c r="F287" s="152"/>
      <c r="G287" s="152"/>
      <c r="H287" s="152"/>
      <c r="I287" s="152"/>
      <c r="J287" s="152"/>
    </row>
    <row r="288" spans="2:10" x14ac:dyDescent="0.25">
      <c r="B288" s="152"/>
      <c r="C288" s="152"/>
      <c r="D288" s="152"/>
      <c r="E288" s="152"/>
      <c r="F288" s="152"/>
      <c r="G288" s="152"/>
      <c r="H288" s="152"/>
      <c r="I288" s="152"/>
      <c r="J288" s="152"/>
    </row>
    <row r="289" spans="2:10" x14ac:dyDescent="0.25">
      <c r="B289" s="152"/>
      <c r="C289" s="152"/>
      <c r="D289" s="152"/>
      <c r="E289" s="152"/>
      <c r="F289" s="152"/>
      <c r="G289" s="152"/>
      <c r="H289" s="152"/>
      <c r="I289" s="152"/>
      <c r="J289" s="152"/>
    </row>
    <row r="290" spans="2:10" x14ac:dyDescent="0.25">
      <c r="B290" s="152"/>
      <c r="C290" s="152"/>
      <c r="D290" s="152"/>
      <c r="E290" s="152"/>
      <c r="F290" s="152"/>
      <c r="G290" s="152"/>
      <c r="H290" s="152"/>
      <c r="I290" s="152"/>
      <c r="J290" s="152"/>
    </row>
    <row r="291" spans="2:10" x14ac:dyDescent="0.25">
      <c r="B291" s="152"/>
      <c r="C291" s="152"/>
      <c r="D291" s="152"/>
      <c r="E291" s="152"/>
      <c r="F291" s="152"/>
      <c r="G291" s="152"/>
      <c r="H291" s="152"/>
      <c r="I291" s="152"/>
      <c r="J291" s="152"/>
    </row>
    <row r="292" spans="2:10" x14ac:dyDescent="0.25">
      <c r="B292" s="152"/>
      <c r="C292" s="152"/>
      <c r="D292" s="152"/>
      <c r="E292" s="152"/>
      <c r="F292" s="152"/>
      <c r="G292" s="152"/>
      <c r="H292" s="152"/>
      <c r="I292" s="152"/>
      <c r="J292" s="152"/>
    </row>
    <row r="293" spans="2:10" x14ac:dyDescent="0.25">
      <c r="B293" s="152"/>
      <c r="C293" s="152"/>
      <c r="D293" s="152"/>
      <c r="E293" s="152"/>
      <c r="F293" s="152"/>
      <c r="G293" s="152"/>
      <c r="H293" s="152"/>
      <c r="I293" s="152"/>
      <c r="J293" s="152"/>
    </row>
    <row r="294" spans="2:10" x14ac:dyDescent="0.25">
      <c r="B294" s="152"/>
      <c r="C294" s="152"/>
      <c r="D294" s="152"/>
      <c r="E294" s="152"/>
      <c r="F294" s="152"/>
      <c r="G294" s="152"/>
      <c r="H294" s="152"/>
      <c r="I294" s="152"/>
      <c r="J294" s="152"/>
    </row>
    <row r="295" spans="2:10" x14ac:dyDescent="0.25">
      <c r="B295" s="152"/>
      <c r="C295" s="152"/>
      <c r="D295" s="152"/>
      <c r="E295" s="152"/>
      <c r="F295" s="152"/>
      <c r="G295" s="152"/>
      <c r="H295" s="152"/>
      <c r="I295" s="152"/>
      <c r="J295" s="152"/>
    </row>
    <row r="296" spans="2:10" x14ac:dyDescent="0.25">
      <c r="B296" s="152"/>
      <c r="C296" s="152"/>
      <c r="D296" s="152"/>
      <c r="E296" s="152"/>
      <c r="F296" s="152"/>
      <c r="G296" s="152"/>
      <c r="H296" s="152"/>
      <c r="I296" s="152"/>
      <c r="J296" s="152"/>
    </row>
    <row r="297" spans="2:10" x14ac:dyDescent="0.25">
      <c r="B297" s="152"/>
      <c r="C297" s="152"/>
      <c r="D297" s="152"/>
      <c r="E297" s="152"/>
      <c r="F297" s="152"/>
      <c r="G297" s="152"/>
      <c r="H297" s="152"/>
      <c r="I297" s="152"/>
      <c r="J297" s="152"/>
    </row>
    <row r="298" spans="2:10" x14ac:dyDescent="0.25">
      <c r="B298" s="152"/>
      <c r="C298" s="152"/>
      <c r="D298" s="152"/>
      <c r="E298" s="152"/>
      <c r="F298" s="152"/>
      <c r="G298" s="152"/>
      <c r="H298" s="152"/>
      <c r="I298" s="152"/>
      <c r="J298" s="152"/>
    </row>
    <row r="299" spans="2:10" x14ac:dyDescent="0.25">
      <c r="B299" s="152"/>
      <c r="C299" s="152"/>
      <c r="D299" s="152"/>
      <c r="E299" s="152"/>
      <c r="F299" s="152"/>
      <c r="G299" s="152"/>
      <c r="H299" s="152"/>
      <c r="I299" s="152"/>
      <c r="J299" s="152"/>
    </row>
    <row r="300" spans="2:10" x14ac:dyDescent="0.25">
      <c r="B300" s="152"/>
      <c r="C300" s="152"/>
      <c r="D300" s="152"/>
      <c r="E300" s="152"/>
      <c r="F300" s="152"/>
      <c r="G300" s="152"/>
      <c r="H300" s="152"/>
      <c r="I300" s="152"/>
      <c r="J300" s="152"/>
    </row>
  </sheetData>
  <sheetProtection algorithmName="SHA-512" hashValue="QAlJ1hTMrkd+hbtIj5WeW25uGA8ereIu6dTLCZyUC5A56Umhsfwsj+FnAvrbB9lL56wJvGDMfzak4jl9FQ6YEA==" saltValue="2EHMAYWsR9Wky2XsARKMcg==" spinCount="100000" sheet="1" formatCells="0" formatColumns="0" formatRows="0" selectLockedCells="1" sort="0" autoFilter="0"/>
  <autoFilter ref="B22:K70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dataConsolidate/>
  <mergeCells count="59">
    <mergeCell ref="B4:J4"/>
    <mergeCell ref="D12:G12"/>
    <mergeCell ref="D14:F14"/>
    <mergeCell ref="G45:H45"/>
    <mergeCell ref="G32:H32"/>
    <mergeCell ref="G33:H33"/>
    <mergeCell ref="G34:H34"/>
    <mergeCell ref="G24:H24"/>
    <mergeCell ref="G25:H25"/>
    <mergeCell ref="G26:H26"/>
    <mergeCell ref="G27:H27"/>
    <mergeCell ref="G28:H28"/>
    <mergeCell ref="G29:H29"/>
    <mergeCell ref="G30:H30"/>
    <mergeCell ref="G31:H31"/>
    <mergeCell ref="G40:H40"/>
    <mergeCell ref="G35:H35"/>
    <mergeCell ref="G36:H36"/>
    <mergeCell ref="G37:H37"/>
    <mergeCell ref="G38:H38"/>
    <mergeCell ref="G39:H39"/>
    <mergeCell ref="G47:H47"/>
    <mergeCell ref="G48:H48"/>
    <mergeCell ref="G41:H41"/>
    <mergeCell ref="G42:H42"/>
    <mergeCell ref="G43:H43"/>
    <mergeCell ref="G44:H44"/>
    <mergeCell ref="G52:H52"/>
    <mergeCell ref="G53:H53"/>
    <mergeCell ref="C11:G1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A5:H5"/>
    <mergeCell ref="A7:L7"/>
    <mergeCell ref="A65:A70"/>
    <mergeCell ref="C19:I19"/>
    <mergeCell ref="C13:E13"/>
    <mergeCell ref="D22:I22"/>
    <mergeCell ref="C15:E15"/>
    <mergeCell ref="G15:J15"/>
    <mergeCell ref="G54:H54"/>
    <mergeCell ref="G55:H55"/>
    <mergeCell ref="G56:H56"/>
    <mergeCell ref="G57:H57"/>
    <mergeCell ref="G46:H46"/>
    <mergeCell ref="G49:H49"/>
    <mergeCell ref="G50:H50"/>
    <mergeCell ref="G51:H51"/>
  </mergeCells>
  <conditionalFormatting sqref="G13">
    <cfRule type="cellIs" dxfId="4" priority="2" operator="equal">
      <formula>0</formula>
    </cfRule>
    <cfRule type="cellIs" dxfId="3" priority="3" operator="equal">
      <formula>0</formula>
    </cfRule>
  </conditionalFormatting>
  <conditionalFormatting sqref="G15:J15">
    <cfRule type="cellIs" dxfId="2" priority="1" operator="equal">
      <formula>0</formula>
    </cfRule>
  </conditionalFormatting>
  <dataValidations count="2">
    <dataValidation type="list" allowBlank="1" showInputMessage="1" showErrorMessage="1" sqref="K25:K36" xr:uid="{00000000-0002-0000-0200-000000000000}">
      <formula1>$K$25:$K$31</formula1>
    </dataValidation>
    <dataValidation type="list" allowBlank="1" showInputMessage="1" showErrorMessage="1" sqref="D25:D70" xr:uid="{00000000-0002-0000-0200-000001000000}">
      <formula1>$K$25:$K$36</formula1>
    </dataValidation>
  </dataValidations>
  <printOptions horizontalCentered="1" verticalCentered="1"/>
  <pageMargins left="0.25" right="0.25" top="0.15708333333333332" bottom="0.75" header="0.3" footer="0.3"/>
  <pageSetup paperSize="9" scale="59" fitToHeight="0" orientation="portrait" verticalDpi="4294967295" r:id="rId1"/>
  <headerFooter>
    <oddFooter>&amp;LÜbersicht über Sachmittel als Anlage zum Verwendungsnachweis&amp;RSeite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CCFFCC"/>
    <pageSetUpPr fitToPage="1"/>
  </sheetPr>
  <dimension ref="A1:J76"/>
  <sheetViews>
    <sheetView showGridLines="0" view="pageBreakPreview" topLeftCell="A58" zoomScale="83" zoomScaleNormal="83" zoomScaleSheetLayoutView="83" zoomScalePageLayoutView="40" workbookViewId="0">
      <selection activeCell="B67" sqref="B67"/>
    </sheetView>
  </sheetViews>
  <sheetFormatPr baseColWidth="10" defaultColWidth="11.453125" defaultRowHeight="12.5" x14ac:dyDescent="0.25"/>
  <cols>
    <col min="1" max="1" width="4.26953125" style="134" customWidth="1"/>
    <col min="2" max="2" width="10.453125" style="134" customWidth="1"/>
    <col min="3" max="3" width="39.1796875" style="134" customWidth="1"/>
    <col min="4" max="4" width="12.7265625" style="134" customWidth="1"/>
    <col min="5" max="5" width="35.1796875" style="134" customWidth="1"/>
    <col min="6" max="6" width="10.26953125" style="134" customWidth="1"/>
    <col min="7" max="7" width="41.54296875" style="134" customWidth="1"/>
    <col min="8" max="8" width="25" style="134" customWidth="1"/>
    <col min="9" max="9" width="2.54296875" style="134" customWidth="1"/>
    <col min="10" max="10" width="54.7265625" style="134" customWidth="1"/>
    <col min="11" max="11" width="11.453125" style="134" customWidth="1"/>
    <col min="12" max="16384" width="11.453125" style="134"/>
  </cols>
  <sheetData>
    <row r="1" spans="1:9" ht="23.15" customHeight="1" x14ac:dyDescent="0.25"/>
    <row r="2" spans="1:9" ht="80.150000000000006" customHeight="1" x14ac:dyDescent="0.25">
      <c r="A2" s="337"/>
      <c r="B2" s="337"/>
      <c r="C2" s="337"/>
      <c r="D2" s="337"/>
      <c r="E2" s="337"/>
      <c r="F2" s="337"/>
      <c r="G2" s="337"/>
      <c r="H2" s="337"/>
      <c r="I2" s="165"/>
    </row>
    <row r="3" spans="1:9" ht="30.65" customHeight="1" x14ac:dyDescent="0.25">
      <c r="A3" s="190"/>
      <c r="B3" s="190"/>
      <c r="C3" s="190"/>
      <c r="D3" s="190"/>
      <c r="E3" s="190"/>
      <c r="F3" s="190"/>
      <c r="G3" s="190"/>
      <c r="H3" s="190"/>
      <c r="I3" s="165"/>
    </row>
    <row r="4" spans="1:9" s="191" customFormat="1" ht="37" customHeight="1" x14ac:dyDescent="0.25">
      <c r="A4" s="337" t="s">
        <v>96</v>
      </c>
      <c r="B4" s="337"/>
      <c r="C4" s="337"/>
      <c r="D4" s="337"/>
      <c r="E4" s="337"/>
      <c r="F4" s="337"/>
      <c r="G4" s="337"/>
      <c r="H4" s="337"/>
    </row>
    <row r="5" spans="1:9" ht="27" customHeight="1" x14ac:dyDescent="0.25">
      <c r="A5" s="190"/>
      <c r="B5" s="190"/>
      <c r="C5" s="190"/>
      <c r="D5" s="190"/>
      <c r="E5" s="190"/>
      <c r="F5" s="190"/>
      <c r="G5" s="190"/>
      <c r="H5" s="190"/>
      <c r="I5" s="165"/>
    </row>
    <row r="6" spans="1:9" ht="9.75" customHeight="1" x14ac:dyDescent="0.4">
      <c r="A6" s="110"/>
      <c r="B6" s="153"/>
      <c r="C6" s="154"/>
      <c r="D6" s="154"/>
      <c r="E6" s="154"/>
      <c r="F6" s="154"/>
      <c r="G6" s="154"/>
      <c r="H6" s="155"/>
      <c r="I6" s="175"/>
    </row>
    <row r="7" spans="1:9" ht="20" x14ac:dyDescent="0.4">
      <c r="A7" s="110"/>
      <c r="B7" s="362" t="s">
        <v>53</v>
      </c>
      <c r="C7" s="362"/>
      <c r="D7" s="362"/>
      <c r="E7" s="362"/>
      <c r="F7" s="362"/>
      <c r="G7" s="156"/>
      <c r="H7" s="157" t="str">
        <f>'Kosten- und Finanzierungsplan'!G9</f>
        <v>TT.MM.YYYY</v>
      </c>
      <c r="I7" s="175"/>
    </row>
    <row r="8" spans="1:9" ht="9.75" customHeight="1" x14ac:dyDescent="0.4">
      <c r="A8" s="110"/>
      <c r="B8" s="153"/>
      <c r="C8" s="363"/>
      <c r="D8" s="363"/>
      <c r="E8" s="363"/>
      <c r="F8" s="363"/>
      <c r="G8" s="98"/>
      <c r="H8" s="98"/>
      <c r="I8" s="175"/>
    </row>
    <row r="9" spans="1:9" ht="20.25" customHeight="1" x14ac:dyDescent="0.4">
      <c r="A9" s="110"/>
      <c r="B9" s="364" t="s">
        <v>54</v>
      </c>
      <c r="C9" s="364"/>
      <c r="D9" s="365"/>
      <c r="E9" s="129">
        <f>'Kosten- und Finanzierungsplan'!E11</f>
        <v>0</v>
      </c>
      <c r="F9" s="127"/>
      <c r="G9" s="127"/>
      <c r="H9" s="128"/>
      <c r="I9" s="176"/>
    </row>
    <row r="10" spans="1:9" ht="20" x14ac:dyDescent="0.4">
      <c r="A10" s="110"/>
      <c r="B10" s="153"/>
      <c r="C10" s="366"/>
      <c r="D10" s="366"/>
      <c r="E10" s="366"/>
      <c r="F10" s="131"/>
      <c r="G10" s="131"/>
      <c r="H10" s="131"/>
      <c r="I10" s="175"/>
    </row>
    <row r="11" spans="1:9" ht="20" x14ac:dyDescent="0.4">
      <c r="A11" s="110"/>
      <c r="B11" s="367" t="s">
        <v>6</v>
      </c>
      <c r="C11" s="367"/>
      <c r="D11" s="368"/>
      <c r="E11" s="359">
        <f>'Kosten- und Finanzierungsplan'!E15:G15</f>
        <v>0</v>
      </c>
      <c r="F11" s="360"/>
      <c r="G11" s="360"/>
      <c r="H11" s="361"/>
      <c r="I11" s="177"/>
    </row>
    <row r="12" spans="1:9" ht="15" customHeight="1" x14ac:dyDescent="0.4">
      <c r="A12" s="110"/>
      <c r="B12" s="153"/>
      <c r="C12" s="99"/>
      <c r="D12" s="99"/>
      <c r="E12" s="99"/>
      <c r="F12" s="131"/>
      <c r="G12" s="131"/>
      <c r="H12" s="131"/>
      <c r="I12" s="178"/>
    </row>
    <row r="13" spans="1:9" ht="20" x14ac:dyDescent="0.4">
      <c r="A13" s="110"/>
      <c r="B13" s="252" t="s">
        <v>27</v>
      </c>
      <c r="C13" s="111"/>
      <c r="D13" s="100" t="s">
        <v>28</v>
      </c>
      <c r="E13" s="158" t="str">
        <f>'Kosten- und Finanzierungsplan'!E17</f>
        <v>TT.MM.YYYY</v>
      </c>
      <c r="F13" s="101" t="s">
        <v>14</v>
      </c>
      <c r="G13" s="157" t="str">
        <f>'Kosten- und Finanzierungsplan'!G17</f>
        <v>TT.MM.YYYY</v>
      </c>
      <c r="H13" s="159"/>
      <c r="I13" s="178"/>
    </row>
    <row r="14" spans="1:9" ht="9.75" customHeight="1" x14ac:dyDescent="0.45">
      <c r="A14" s="160"/>
      <c r="B14" s="160"/>
      <c r="C14" s="160"/>
      <c r="D14" s="160"/>
      <c r="E14" s="160"/>
      <c r="F14" s="160"/>
      <c r="G14" s="160"/>
      <c r="H14" s="160"/>
      <c r="I14" s="179"/>
    </row>
    <row r="15" spans="1:9" ht="27" customHeight="1" x14ac:dyDescent="0.25">
      <c r="A15" s="29"/>
      <c r="B15" s="357" t="s">
        <v>59</v>
      </c>
      <c r="C15" s="358"/>
      <c r="D15" s="358"/>
      <c r="E15" s="358"/>
      <c r="F15" s="358"/>
      <c r="G15" s="358"/>
      <c r="H15" s="358"/>
      <c r="I15" s="180"/>
    </row>
    <row r="16" spans="1:9" ht="14.5" x14ac:dyDescent="0.25">
      <c r="A16" s="29"/>
      <c r="B16" s="31"/>
      <c r="C16" s="31"/>
      <c r="D16" s="29"/>
      <c r="E16" s="29"/>
      <c r="F16" s="29"/>
      <c r="G16" s="29"/>
      <c r="H16" s="30"/>
      <c r="I16" s="159"/>
    </row>
    <row r="17" spans="1:10" ht="18" x14ac:dyDescent="0.25">
      <c r="A17" s="159"/>
      <c r="B17" s="159"/>
      <c r="C17" s="373" t="s">
        <v>22</v>
      </c>
      <c r="D17" s="373"/>
      <c r="E17" s="373"/>
      <c r="F17" s="373"/>
      <c r="G17" s="373"/>
      <c r="H17" s="32">
        <f>H29+H40+H51</f>
        <v>0</v>
      </c>
      <c r="I17" s="159"/>
    </row>
    <row r="18" spans="1:10" ht="6.75" customHeight="1" x14ac:dyDescent="0.35">
      <c r="A18" s="33"/>
      <c r="B18" s="33"/>
      <c r="C18" s="33"/>
      <c r="D18" s="161"/>
      <c r="E18" s="162"/>
      <c r="F18" s="159"/>
      <c r="G18" s="33"/>
      <c r="H18" s="30"/>
      <c r="I18" s="159"/>
    </row>
    <row r="19" spans="1:10" ht="70" x14ac:dyDescent="0.25">
      <c r="A19" s="69" t="s">
        <v>4</v>
      </c>
      <c r="B19" s="148" t="s">
        <v>19</v>
      </c>
      <c r="C19" s="163" t="s">
        <v>16</v>
      </c>
      <c r="D19" s="148" t="s">
        <v>9</v>
      </c>
      <c r="E19" s="355" t="s">
        <v>17</v>
      </c>
      <c r="F19" s="355"/>
      <c r="G19" s="148" t="s">
        <v>18</v>
      </c>
      <c r="H19" s="148" t="s">
        <v>20</v>
      </c>
      <c r="I19" s="181"/>
      <c r="J19" s="166"/>
    </row>
    <row r="20" spans="1:10" ht="14" x14ac:dyDescent="0.25">
      <c r="A20" s="44">
        <v>1</v>
      </c>
      <c r="B20" s="133"/>
      <c r="C20" s="167" t="s">
        <v>21</v>
      </c>
      <c r="D20" s="71"/>
      <c r="E20" s="369"/>
      <c r="F20" s="370"/>
      <c r="G20" s="72"/>
      <c r="H20" s="242">
        <v>0</v>
      </c>
      <c r="I20" s="182"/>
      <c r="J20" s="150"/>
    </row>
    <row r="21" spans="1:10" ht="14" x14ac:dyDescent="0.25">
      <c r="A21" s="44">
        <v>2</v>
      </c>
      <c r="B21" s="70"/>
      <c r="C21" s="168" t="s">
        <v>21</v>
      </c>
      <c r="D21" s="72"/>
      <c r="E21" s="369"/>
      <c r="F21" s="370"/>
      <c r="G21" s="72"/>
      <c r="H21" s="241"/>
      <c r="I21" s="183"/>
      <c r="J21" s="150"/>
    </row>
    <row r="22" spans="1:10" ht="14.25" customHeight="1" x14ac:dyDescent="0.25">
      <c r="A22" s="44">
        <v>3</v>
      </c>
      <c r="B22" s="70"/>
      <c r="C22" s="168" t="s">
        <v>21</v>
      </c>
      <c r="D22" s="72"/>
      <c r="E22" s="369"/>
      <c r="F22" s="370"/>
      <c r="G22" s="72"/>
      <c r="H22" s="241"/>
      <c r="I22" s="183"/>
      <c r="J22" s="150"/>
    </row>
    <row r="23" spans="1:10" ht="14.25" customHeight="1" x14ac:dyDescent="0.25">
      <c r="A23" s="44">
        <v>4</v>
      </c>
      <c r="B23" s="70"/>
      <c r="C23" s="168" t="s">
        <v>21</v>
      </c>
      <c r="D23" s="72"/>
      <c r="E23" s="369"/>
      <c r="F23" s="370"/>
      <c r="G23" s="72"/>
      <c r="H23" s="241"/>
      <c r="I23" s="183"/>
      <c r="J23" s="150"/>
    </row>
    <row r="24" spans="1:10" ht="14.25" customHeight="1" x14ac:dyDescent="0.25">
      <c r="A24" s="44">
        <v>5</v>
      </c>
      <c r="B24" s="73"/>
      <c r="C24" s="168" t="s">
        <v>21</v>
      </c>
      <c r="D24" s="72"/>
      <c r="E24" s="369"/>
      <c r="F24" s="370"/>
      <c r="G24" s="72"/>
      <c r="H24" s="241"/>
      <c r="I24" s="183"/>
      <c r="J24" s="150"/>
    </row>
    <row r="25" spans="1:10" ht="14.25" customHeight="1" x14ac:dyDescent="0.25">
      <c r="A25" s="44">
        <v>6</v>
      </c>
      <c r="B25" s="73"/>
      <c r="C25" s="168" t="s">
        <v>21</v>
      </c>
      <c r="D25" s="72"/>
      <c r="E25" s="369"/>
      <c r="F25" s="370"/>
      <c r="G25" s="72"/>
      <c r="H25" s="241"/>
      <c r="I25" s="183"/>
      <c r="J25" s="150"/>
    </row>
    <row r="26" spans="1:10" ht="14" x14ac:dyDescent="0.25">
      <c r="A26" s="44">
        <v>7</v>
      </c>
      <c r="B26" s="73"/>
      <c r="C26" s="168" t="s">
        <v>21</v>
      </c>
      <c r="D26" s="72"/>
      <c r="E26" s="369"/>
      <c r="F26" s="370"/>
      <c r="G26" s="72"/>
      <c r="H26" s="241"/>
      <c r="I26" s="159"/>
    </row>
    <row r="27" spans="1:10" ht="15" customHeight="1" x14ac:dyDescent="0.25">
      <c r="A27" s="44">
        <v>8</v>
      </c>
      <c r="B27" s="73"/>
      <c r="C27" s="168" t="s">
        <v>21</v>
      </c>
      <c r="D27" s="72"/>
      <c r="E27" s="369"/>
      <c r="F27" s="370"/>
      <c r="G27" s="72"/>
      <c r="H27" s="241"/>
      <c r="I27" s="183"/>
      <c r="J27" s="150"/>
    </row>
    <row r="28" spans="1:10" ht="14" x14ac:dyDescent="0.25">
      <c r="A28" s="44">
        <v>9</v>
      </c>
      <c r="B28" s="73"/>
      <c r="C28" s="168" t="s">
        <v>21</v>
      </c>
      <c r="D28" s="72"/>
      <c r="E28" s="369"/>
      <c r="F28" s="370"/>
      <c r="G28" s="72"/>
      <c r="H28" s="241"/>
      <c r="I28" s="159"/>
    </row>
    <row r="29" spans="1:10" s="151" customFormat="1" ht="14" x14ac:dyDescent="0.25">
      <c r="A29" s="47">
        <v>10</v>
      </c>
      <c r="B29" s="73"/>
      <c r="C29" s="172" t="s">
        <v>69</v>
      </c>
      <c r="D29" s="171"/>
      <c r="E29" s="371"/>
      <c r="F29" s="372"/>
      <c r="G29" s="171"/>
      <c r="H29" s="244">
        <f>SUM(H20:H28)</f>
        <v>0</v>
      </c>
      <c r="I29" s="184"/>
    </row>
    <row r="30" spans="1:10" ht="14" x14ac:dyDescent="0.25">
      <c r="A30" s="44">
        <v>11</v>
      </c>
      <c r="B30" s="73"/>
      <c r="C30" s="169"/>
      <c r="D30" s="72"/>
      <c r="E30" s="369"/>
      <c r="F30" s="370"/>
      <c r="G30" s="72"/>
      <c r="H30" s="243"/>
      <c r="I30" s="159"/>
    </row>
    <row r="31" spans="1:10" ht="14" x14ac:dyDescent="0.25">
      <c r="A31" s="44">
        <v>12</v>
      </c>
      <c r="B31" s="73"/>
      <c r="C31" s="168" t="s">
        <v>66</v>
      </c>
      <c r="D31" s="72"/>
      <c r="E31" s="369"/>
      <c r="F31" s="370"/>
      <c r="G31" s="72"/>
      <c r="H31" s="243">
        <v>0</v>
      </c>
      <c r="I31" s="159"/>
    </row>
    <row r="32" spans="1:10" ht="14" x14ac:dyDescent="0.25">
      <c r="A32" s="44">
        <v>13</v>
      </c>
      <c r="B32" s="73"/>
      <c r="C32" s="168" t="s">
        <v>66</v>
      </c>
      <c r="D32" s="72"/>
      <c r="E32" s="369"/>
      <c r="F32" s="370"/>
      <c r="G32" s="72"/>
      <c r="H32" s="243">
        <v>0</v>
      </c>
      <c r="I32" s="159"/>
    </row>
    <row r="33" spans="1:9" ht="14" x14ac:dyDescent="0.25">
      <c r="A33" s="44">
        <v>14</v>
      </c>
      <c r="B33" s="73"/>
      <c r="C33" s="168" t="s">
        <v>66</v>
      </c>
      <c r="D33" s="72"/>
      <c r="E33" s="369"/>
      <c r="F33" s="370"/>
      <c r="G33" s="72"/>
      <c r="H33" s="243"/>
      <c r="I33" s="159"/>
    </row>
    <row r="34" spans="1:9" ht="14" x14ac:dyDescent="0.25">
      <c r="A34" s="44">
        <v>15</v>
      </c>
      <c r="B34" s="73"/>
      <c r="C34" s="168" t="s">
        <v>66</v>
      </c>
      <c r="D34" s="72"/>
      <c r="E34" s="369"/>
      <c r="F34" s="370"/>
      <c r="G34" s="72"/>
      <c r="H34" s="243"/>
      <c r="I34" s="159"/>
    </row>
    <row r="35" spans="1:9" ht="14" x14ac:dyDescent="0.25">
      <c r="A35" s="44">
        <v>16</v>
      </c>
      <c r="B35" s="73"/>
      <c r="C35" s="168" t="s">
        <v>66</v>
      </c>
      <c r="D35" s="72"/>
      <c r="E35" s="369"/>
      <c r="F35" s="370"/>
      <c r="G35" s="72"/>
      <c r="H35" s="243"/>
      <c r="I35" s="159"/>
    </row>
    <row r="36" spans="1:9" ht="14" x14ac:dyDescent="0.25">
      <c r="A36" s="44">
        <v>17</v>
      </c>
      <c r="B36" s="73"/>
      <c r="C36" s="168" t="s">
        <v>66</v>
      </c>
      <c r="D36" s="72"/>
      <c r="E36" s="369"/>
      <c r="F36" s="370"/>
      <c r="G36" s="72"/>
      <c r="H36" s="243"/>
      <c r="I36" s="159"/>
    </row>
    <row r="37" spans="1:9" ht="14" x14ac:dyDescent="0.25">
      <c r="A37" s="44">
        <v>18</v>
      </c>
      <c r="B37" s="73"/>
      <c r="C37" s="168" t="s">
        <v>66</v>
      </c>
      <c r="D37" s="72"/>
      <c r="E37" s="369"/>
      <c r="F37" s="370"/>
      <c r="G37" s="72"/>
      <c r="H37" s="243"/>
      <c r="I37" s="159"/>
    </row>
    <row r="38" spans="1:9" ht="14" x14ac:dyDescent="0.25">
      <c r="A38" s="44">
        <v>19</v>
      </c>
      <c r="B38" s="73"/>
      <c r="C38" s="168" t="s">
        <v>66</v>
      </c>
      <c r="D38" s="72"/>
      <c r="E38" s="369"/>
      <c r="F38" s="370"/>
      <c r="G38" s="72"/>
      <c r="H38" s="243"/>
      <c r="I38" s="159"/>
    </row>
    <row r="39" spans="1:9" ht="14" x14ac:dyDescent="0.25">
      <c r="A39" s="44">
        <v>20</v>
      </c>
      <c r="B39" s="73"/>
      <c r="C39" s="168" t="s">
        <v>66</v>
      </c>
      <c r="D39" s="72"/>
      <c r="E39" s="369"/>
      <c r="F39" s="370"/>
      <c r="G39" s="72"/>
      <c r="H39" s="243"/>
      <c r="I39" s="159"/>
    </row>
    <row r="40" spans="1:9" ht="14" x14ac:dyDescent="0.25">
      <c r="A40" s="44">
        <v>21</v>
      </c>
      <c r="B40" s="73"/>
      <c r="C40" s="172" t="s">
        <v>70</v>
      </c>
      <c r="D40" s="171"/>
      <c r="E40" s="371"/>
      <c r="F40" s="372"/>
      <c r="G40" s="171"/>
      <c r="H40" s="244">
        <f>SUM(H31:H39)</f>
        <v>0</v>
      </c>
      <c r="I40" s="159"/>
    </row>
    <row r="41" spans="1:9" ht="14" x14ac:dyDescent="0.25">
      <c r="A41" s="44">
        <v>22</v>
      </c>
      <c r="B41" s="73"/>
      <c r="C41" s="169"/>
      <c r="D41" s="72"/>
      <c r="E41" s="369"/>
      <c r="F41" s="370"/>
      <c r="G41" s="72"/>
      <c r="H41" s="253"/>
      <c r="I41" s="159"/>
    </row>
    <row r="42" spans="1:9" ht="14" x14ac:dyDescent="0.25">
      <c r="A42" s="44">
        <v>23</v>
      </c>
      <c r="B42" s="73"/>
      <c r="C42" s="168" t="s">
        <v>67</v>
      </c>
      <c r="D42" s="72"/>
      <c r="E42" s="369"/>
      <c r="F42" s="370"/>
      <c r="G42" s="72"/>
      <c r="H42" s="243">
        <v>0</v>
      </c>
      <c r="I42" s="159"/>
    </row>
    <row r="43" spans="1:9" ht="14" x14ac:dyDescent="0.25">
      <c r="A43" s="44">
        <v>24</v>
      </c>
      <c r="B43" s="73"/>
      <c r="C43" s="168" t="s">
        <v>67</v>
      </c>
      <c r="D43" s="72"/>
      <c r="E43" s="369"/>
      <c r="F43" s="370"/>
      <c r="G43" s="72"/>
      <c r="H43" s="243"/>
      <c r="I43" s="159"/>
    </row>
    <row r="44" spans="1:9" ht="14" x14ac:dyDescent="0.25">
      <c r="A44" s="44">
        <v>25</v>
      </c>
      <c r="B44" s="73"/>
      <c r="C44" s="168" t="s">
        <v>67</v>
      </c>
      <c r="D44" s="72"/>
      <c r="E44" s="369"/>
      <c r="F44" s="370"/>
      <c r="G44" s="72"/>
      <c r="H44" s="243"/>
      <c r="I44" s="159"/>
    </row>
    <row r="45" spans="1:9" ht="14" x14ac:dyDescent="0.25">
      <c r="A45" s="44">
        <v>26</v>
      </c>
      <c r="B45" s="73"/>
      <c r="C45" s="168" t="s">
        <v>67</v>
      </c>
      <c r="D45" s="72"/>
      <c r="E45" s="369"/>
      <c r="F45" s="370"/>
      <c r="G45" s="72"/>
      <c r="H45" s="243"/>
      <c r="I45" s="159"/>
    </row>
    <row r="46" spans="1:9" ht="14" x14ac:dyDescent="0.25">
      <c r="A46" s="44">
        <v>27</v>
      </c>
      <c r="B46" s="73"/>
      <c r="C46" s="168" t="s">
        <v>67</v>
      </c>
      <c r="D46" s="72"/>
      <c r="E46" s="369"/>
      <c r="F46" s="370"/>
      <c r="G46" s="72"/>
      <c r="H46" s="243"/>
      <c r="I46" s="159"/>
    </row>
    <row r="47" spans="1:9" ht="14" x14ac:dyDescent="0.25">
      <c r="A47" s="44">
        <v>28</v>
      </c>
      <c r="B47" s="73"/>
      <c r="C47" s="168" t="s">
        <v>67</v>
      </c>
      <c r="D47" s="72"/>
      <c r="E47" s="369"/>
      <c r="F47" s="370"/>
      <c r="G47" s="72"/>
      <c r="H47" s="243"/>
      <c r="I47" s="159"/>
    </row>
    <row r="48" spans="1:9" ht="14" x14ac:dyDescent="0.25">
      <c r="A48" s="44">
        <v>29</v>
      </c>
      <c r="B48" s="73"/>
      <c r="C48" s="168" t="s">
        <v>67</v>
      </c>
      <c r="D48" s="72"/>
      <c r="E48" s="369"/>
      <c r="F48" s="370"/>
      <c r="G48" s="72"/>
      <c r="H48" s="243"/>
      <c r="I48" s="159"/>
    </row>
    <row r="49" spans="1:9" ht="14" x14ac:dyDescent="0.25">
      <c r="A49" s="44">
        <v>30</v>
      </c>
      <c r="B49" s="73"/>
      <c r="C49" s="168" t="s">
        <v>67</v>
      </c>
      <c r="D49" s="72"/>
      <c r="E49" s="369"/>
      <c r="F49" s="370"/>
      <c r="G49" s="72"/>
      <c r="H49" s="243"/>
      <c r="I49" s="159"/>
    </row>
    <row r="50" spans="1:9" ht="14" x14ac:dyDescent="0.25">
      <c r="A50" s="44">
        <v>31</v>
      </c>
      <c r="B50" s="73"/>
      <c r="C50" s="168" t="s">
        <v>67</v>
      </c>
      <c r="D50" s="72"/>
      <c r="E50" s="369"/>
      <c r="F50" s="370"/>
      <c r="G50" s="72"/>
      <c r="H50" s="243"/>
      <c r="I50" s="159"/>
    </row>
    <row r="51" spans="1:9" ht="14" x14ac:dyDescent="0.25">
      <c r="A51" s="44">
        <v>32</v>
      </c>
      <c r="B51" s="73"/>
      <c r="C51" s="172" t="s">
        <v>71</v>
      </c>
      <c r="D51" s="171"/>
      <c r="E51" s="371"/>
      <c r="F51" s="372"/>
      <c r="G51" s="171"/>
      <c r="H51" s="244">
        <f>SUM(H42:H50)</f>
        <v>0</v>
      </c>
      <c r="I51" s="159"/>
    </row>
    <row r="52" spans="1:9" ht="14" x14ac:dyDescent="0.25">
      <c r="A52" s="44">
        <v>33</v>
      </c>
      <c r="B52" s="73"/>
      <c r="C52" s="72"/>
      <c r="D52" s="72"/>
      <c r="E52" s="369"/>
      <c r="F52" s="370"/>
      <c r="G52" s="72"/>
      <c r="H52" s="164"/>
      <c r="I52" s="159"/>
    </row>
    <row r="53" spans="1:9" ht="14" x14ac:dyDescent="0.25">
      <c r="A53" s="44">
        <v>34</v>
      </c>
      <c r="B53" s="73"/>
      <c r="C53" s="72"/>
      <c r="D53" s="72"/>
      <c r="E53" s="369"/>
      <c r="F53" s="370"/>
      <c r="G53" s="72"/>
      <c r="H53" s="164"/>
      <c r="I53" s="159"/>
    </row>
    <row r="54" spans="1:9" ht="14" x14ac:dyDescent="0.25">
      <c r="A54" s="44">
        <v>35</v>
      </c>
      <c r="B54" s="73"/>
      <c r="C54" s="72"/>
      <c r="D54" s="72"/>
      <c r="E54" s="369"/>
      <c r="F54" s="370"/>
      <c r="G54" s="72"/>
      <c r="H54" s="164"/>
      <c r="I54" s="159"/>
    </row>
    <row r="55" spans="1:9" ht="14" x14ac:dyDescent="0.25">
      <c r="A55" s="44">
        <v>36</v>
      </c>
      <c r="B55" s="73"/>
      <c r="C55" s="72"/>
      <c r="D55" s="72"/>
      <c r="E55" s="369"/>
      <c r="F55" s="370"/>
      <c r="G55" s="72"/>
      <c r="H55" s="164"/>
      <c r="I55" s="159"/>
    </row>
    <row r="56" spans="1:9" ht="14" x14ac:dyDescent="0.25">
      <c r="A56" s="44">
        <v>37</v>
      </c>
      <c r="B56" s="73"/>
      <c r="C56" s="72"/>
      <c r="D56" s="72"/>
      <c r="E56" s="369"/>
      <c r="F56" s="370"/>
      <c r="G56" s="72"/>
      <c r="H56" s="164"/>
      <c r="I56" s="159"/>
    </row>
    <row r="57" spans="1:9" ht="14" x14ac:dyDescent="0.25">
      <c r="A57" s="44">
        <v>38</v>
      </c>
      <c r="B57" s="73"/>
      <c r="C57" s="72"/>
      <c r="D57" s="72"/>
      <c r="E57" s="369"/>
      <c r="F57" s="370"/>
      <c r="G57" s="72"/>
      <c r="H57" s="164"/>
      <c r="I57" s="159"/>
    </row>
    <row r="58" spans="1:9" ht="14" x14ac:dyDescent="0.25">
      <c r="A58" s="44">
        <v>39</v>
      </c>
      <c r="B58" s="73"/>
      <c r="C58" s="72"/>
      <c r="D58" s="72"/>
      <c r="E58" s="369"/>
      <c r="F58" s="370"/>
      <c r="G58" s="72"/>
      <c r="H58" s="164"/>
      <c r="I58" s="159"/>
    </row>
    <row r="59" spans="1:9" ht="14" x14ac:dyDescent="0.25">
      <c r="A59" s="44">
        <v>40</v>
      </c>
      <c r="B59" s="73"/>
      <c r="C59" s="72"/>
      <c r="D59" s="72"/>
      <c r="E59" s="369"/>
      <c r="F59" s="370"/>
      <c r="G59" s="72"/>
      <c r="H59" s="164"/>
      <c r="I59" s="159"/>
    </row>
    <row r="60" spans="1:9" ht="14" x14ac:dyDescent="0.25">
      <c r="A60" s="44">
        <v>41</v>
      </c>
      <c r="B60" s="73"/>
      <c r="C60" s="72"/>
      <c r="D60" s="72"/>
      <c r="E60" s="369"/>
      <c r="F60" s="370"/>
      <c r="G60" s="72"/>
      <c r="H60" s="164" t="str">
        <f t="shared" ref="H60:H75" si="0">IF(B60&gt;0,"Bitte geben Sie den Betrag an."," ")</f>
        <v xml:space="preserve"> </v>
      </c>
      <c r="I60" s="159"/>
    </row>
    <row r="61" spans="1:9" ht="14" x14ac:dyDescent="0.25">
      <c r="A61" s="44">
        <v>42</v>
      </c>
      <c r="B61" s="73"/>
      <c r="C61" s="72"/>
      <c r="D61" s="72"/>
      <c r="E61" s="369"/>
      <c r="F61" s="370"/>
      <c r="G61" s="72"/>
      <c r="H61" s="164" t="str">
        <f t="shared" si="0"/>
        <v xml:space="preserve"> </v>
      </c>
      <c r="I61" s="159"/>
    </row>
    <row r="62" spans="1:9" ht="14" x14ac:dyDescent="0.25">
      <c r="A62" s="44">
        <v>43</v>
      </c>
      <c r="B62" s="73"/>
      <c r="C62" s="72"/>
      <c r="D62" s="72"/>
      <c r="E62" s="369"/>
      <c r="F62" s="370"/>
      <c r="G62" s="72"/>
      <c r="H62" s="164" t="str">
        <f t="shared" si="0"/>
        <v xml:space="preserve"> </v>
      </c>
      <c r="I62" s="159"/>
    </row>
    <row r="63" spans="1:9" ht="14" x14ac:dyDescent="0.25">
      <c r="A63" s="44">
        <v>44</v>
      </c>
      <c r="B63" s="73"/>
      <c r="C63" s="72"/>
      <c r="D63" s="72"/>
      <c r="E63" s="369"/>
      <c r="F63" s="370"/>
      <c r="G63" s="72"/>
      <c r="H63" s="164" t="str">
        <f t="shared" si="0"/>
        <v xml:space="preserve"> </v>
      </c>
      <c r="I63" s="159"/>
    </row>
    <row r="64" spans="1:9" ht="14" x14ac:dyDescent="0.25">
      <c r="A64" s="44">
        <v>45</v>
      </c>
      <c r="B64" s="73"/>
      <c r="C64" s="72"/>
      <c r="D64" s="72"/>
      <c r="E64" s="369"/>
      <c r="F64" s="370"/>
      <c r="G64" s="72"/>
      <c r="H64" s="164" t="str">
        <f t="shared" si="0"/>
        <v xml:space="preserve"> </v>
      </c>
      <c r="I64" s="159"/>
    </row>
    <row r="65" spans="1:9" ht="14" x14ac:dyDescent="0.25">
      <c r="A65" s="44">
        <v>46</v>
      </c>
      <c r="B65" s="73"/>
      <c r="C65" s="72"/>
      <c r="D65" s="72"/>
      <c r="E65" s="369"/>
      <c r="F65" s="370"/>
      <c r="G65" s="72"/>
      <c r="H65" s="164" t="str">
        <f t="shared" si="0"/>
        <v xml:space="preserve"> </v>
      </c>
      <c r="I65" s="159"/>
    </row>
    <row r="66" spans="1:9" ht="14" x14ac:dyDescent="0.25">
      <c r="A66" s="44">
        <v>47</v>
      </c>
      <c r="B66" s="73"/>
      <c r="C66" s="72"/>
      <c r="D66" s="72"/>
      <c r="E66" s="369"/>
      <c r="F66" s="370"/>
      <c r="G66" s="72"/>
      <c r="H66" s="164" t="str">
        <f t="shared" si="0"/>
        <v xml:space="preserve"> </v>
      </c>
      <c r="I66" s="356" t="s">
        <v>102</v>
      </c>
    </row>
    <row r="67" spans="1:9" ht="14" x14ac:dyDescent="0.25">
      <c r="A67" s="44">
        <v>48</v>
      </c>
      <c r="B67" s="73"/>
      <c r="C67" s="72"/>
      <c r="D67" s="72"/>
      <c r="E67" s="369"/>
      <c r="F67" s="370"/>
      <c r="G67" s="72"/>
      <c r="H67" s="164" t="str">
        <f t="shared" si="0"/>
        <v xml:space="preserve"> </v>
      </c>
      <c r="I67" s="356"/>
    </row>
    <row r="68" spans="1:9" ht="14" x14ac:dyDescent="0.25">
      <c r="A68" s="44">
        <v>49</v>
      </c>
      <c r="B68" s="73"/>
      <c r="C68" s="72"/>
      <c r="D68" s="72"/>
      <c r="E68" s="369"/>
      <c r="F68" s="370"/>
      <c r="G68" s="72"/>
      <c r="H68" s="164" t="str">
        <f t="shared" si="0"/>
        <v xml:space="preserve"> </v>
      </c>
      <c r="I68" s="356"/>
    </row>
    <row r="69" spans="1:9" ht="14" x14ac:dyDescent="0.25">
      <c r="A69" s="44">
        <v>50</v>
      </c>
      <c r="B69" s="73"/>
      <c r="C69" s="72"/>
      <c r="D69" s="72"/>
      <c r="E69" s="369"/>
      <c r="F69" s="370"/>
      <c r="G69" s="72"/>
      <c r="H69" s="164" t="str">
        <f t="shared" si="0"/>
        <v xml:space="preserve"> </v>
      </c>
      <c r="I69" s="356"/>
    </row>
    <row r="70" spans="1:9" ht="14" x14ac:dyDescent="0.25">
      <c r="A70" s="44">
        <v>51</v>
      </c>
      <c r="B70" s="73"/>
      <c r="C70" s="72"/>
      <c r="D70" s="72"/>
      <c r="E70" s="369"/>
      <c r="F70" s="370"/>
      <c r="G70" s="72"/>
      <c r="H70" s="164" t="str">
        <f t="shared" si="0"/>
        <v xml:space="preserve"> </v>
      </c>
      <c r="I70" s="356"/>
    </row>
    <row r="71" spans="1:9" ht="14" x14ac:dyDescent="0.25">
      <c r="A71" s="44">
        <v>52</v>
      </c>
      <c r="B71" s="73"/>
      <c r="C71" s="72"/>
      <c r="D71" s="72"/>
      <c r="E71" s="369"/>
      <c r="F71" s="370"/>
      <c r="G71" s="72"/>
      <c r="H71" s="164" t="str">
        <f t="shared" si="0"/>
        <v xml:space="preserve"> </v>
      </c>
      <c r="I71" s="356"/>
    </row>
    <row r="72" spans="1:9" ht="14" x14ac:dyDescent="0.25">
      <c r="A72" s="44">
        <v>53</v>
      </c>
      <c r="B72" s="73"/>
      <c r="C72" s="72"/>
      <c r="D72" s="72"/>
      <c r="E72" s="369"/>
      <c r="F72" s="370"/>
      <c r="G72" s="72"/>
      <c r="H72" s="164" t="str">
        <f t="shared" si="0"/>
        <v xml:space="preserve"> </v>
      </c>
      <c r="I72" s="356"/>
    </row>
    <row r="73" spans="1:9" ht="14" x14ac:dyDescent="0.25">
      <c r="A73" s="44">
        <v>54</v>
      </c>
      <c r="B73" s="73"/>
      <c r="C73" s="72"/>
      <c r="D73" s="72"/>
      <c r="E73" s="369"/>
      <c r="F73" s="370"/>
      <c r="G73" s="72"/>
      <c r="H73" s="164" t="str">
        <f t="shared" si="0"/>
        <v xml:space="preserve"> </v>
      </c>
      <c r="I73" s="356"/>
    </row>
    <row r="74" spans="1:9" ht="14" x14ac:dyDescent="0.25">
      <c r="A74" s="44">
        <v>55</v>
      </c>
      <c r="B74" s="73"/>
      <c r="C74" s="72"/>
      <c r="D74" s="72"/>
      <c r="E74" s="369"/>
      <c r="F74" s="370"/>
      <c r="G74" s="72"/>
      <c r="H74" s="164" t="str">
        <f t="shared" si="0"/>
        <v xml:space="preserve"> </v>
      </c>
      <c r="I74" s="356"/>
    </row>
    <row r="75" spans="1:9" ht="14" x14ac:dyDescent="0.25">
      <c r="A75" s="44">
        <v>56</v>
      </c>
      <c r="B75" s="73"/>
      <c r="C75" s="72"/>
      <c r="D75" s="72"/>
      <c r="E75" s="369"/>
      <c r="F75" s="370"/>
      <c r="G75" s="72"/>
      <c r="H75" s="164" t="str">
        <f t="shared" si="0"/>
        <v xml:space="preserve"> </v>
      </c>
      <c r="I75" s="356"/>
    </row>
    <row r="76" spans="1:9" x14ac:dyDescent="0.25">
      <c r="A76" s="159"/>
      <c r="B76" s="159"/>
      <c r="C76" s="159"/>
      <c r="D76" s="159"/>
      <c r="E76" s="159"/>
      <c r="F76" s="159"/>
      <c r="G76" s="159"/>
      <c r="H76" s="185"/>
      <c r="I76" s="159"/>
    </row>
  </sheetData>
  <sheetProtection algorithmName="SHA-512" hashValue="H4dueTYuHxTbOQRsFNp1z7cpZbap3dxawhHtTCZupNIo30Jth7vBgd/a3dm28LCvAl729bO67mRc4SXeclplzQ==" saltValue="DusPS3VFr7H/9g5WEvizJA==" spinCount="100000" sheet="1" formatCells="0" formatColumns="0" formatRows="0" selectLockedCells="1" sort="0" autoFilter="0"/>
  <dataConsolidate/>
  <mergeCells count="68">
    <mergeCell ref="C17:G17"/>
    <mergeCell ref="E19:F19"/>
    <mergeCell ref="E20:F20"/>
    <mergeCell ref="E21:F21"/>
    <mergeCell ref="E34:F34"/>
    <mergeCell ref="E22:F22"/>
    <mergeCell ref="E23:F23"/>
    <mergeCell ref="E24:F24"/>
    <mergeCell ref="E30:F30"/>
    <mergeCell ref="E31:F31"/>
    <mergeCell ref="E32:F32"/>
    <mergeCell ref="E33:F33"/>
    <mergeCell ref="E74:F74"/>
    <mergeCell ref="E35:F35"/>
    <mergeCell ref="E36:F36"/>
    <mergeCell ref="E58:F58"/>
    <mergeCell ref="E47:F47"/>
    <mergeCell ref="E48:F48"/>
    <mergeCell ref="E49:F49"/>
    <mergeCell ref="E50:F50"/>
    <mergeCell ref="E51:F51"/>
    <mergeCell ref="E52:F52"/>
    <mergeCell ref="E53:F53"/>
    <mergeCell ref="E54:F54"/>
    <mergeCell ref="E42:F42"/>
    <mergeCell ref="E43:F43"/>
    <mergeCell ref="E44:F44"/>
    <mergeCell ref="E45:F45"/>
    <mergeCell ref="E66:F66"/>
    <mergeCell ref="E67:F67"/>
    <mergeCell ref="E68:F68"/>
    <mergeCell ref="E64:F64"/>
    <mergeCell ref="E25:F25"/>
    <mergeCell ref="E26:F26"/>
    <mergeCell ref="E27:F27"/>
    <mergeCell ref="E28:F28"/>
    <mergeCell ref="A2:H2"/>
    <mergeCell ref="E71:F71"/>
    <mergeCell ref="E72:F72"/>
    <mergeCell ref="E73:F73"/>
    <mergeCell ref="E69:F69"/>
    <mergeCell ref="E29:F29"/>
    <mergeCell ref="E55:F55"/>
    <mergeCell ref="E56:F56"/>
    <mergeCell ref="E57:F57"/>
    <mergeCell ref="E46:F46"/>
    <mergeCell ref="E37:F37"/>
    <mergeCell ref="E38:F38"/>
    <mergeCell ref="E39:F39"/>
    <mergeCell ref="E40:F40"/>
    <mergeCell ref="E41:F41"/>
    <mergeCell ref="A4:H4"/>
    <mergeCell ref="I66:I75"/>
    <mergeCell ref="B15:H15"/>
    <mergeCell ref="E11:H11"/>
    <mergeCell ref="B7:F7"/>
    <mergeCell ref="C8:F8"/>
    <mergeCell ref="B9:D9"/>
    <mergeCell ref="C10:E10"/>
    <mergeCell ref="B11:D11"/>
    <mergeCell ref="E75:F75"/>
    <mergeCell ref="E70:F70"/>
    <mergeCell ref="E59:F59"/>
    <mergeCell ref="E60:F60"/>
    <mergeCell ref="E61:F61"/>
    <mergeCell ref="E62:F62"/>
    <mergeCell ref="E63:F63"/>
    <mergeCell ref="E65:F65"/>
  </mergeCells>
  <conditionalFormatting sqref="E9">
    <cfRule type="cellIs" dxfId="1" priority="2" operator="equal">
      <formula>0</formula>
    </cfRule>
  </conditionalFormatting>
  <conditionalFormatting sqref="E11:H11">
    <cfRule type="cellIs" dxfId="0" priority="1" operator="equal">
      <formula>0</formula>
    </cfRule>
  </conditionalFormatting>
  <dataValidations count="2">
    <dataValidation type="list" allowBlank="1" showInputMessage="1" showErrorMessage="1" sqref="B21:B75" xr:uid="{00000000-0002-0000-0300-000000000000}">
      <formula1>$I$20:$I$25</formula1>
    </dataValidation>
    <dataValidation type="list" allowBlank="1" showInputMessage="1" showErrorMessage="1" sqref="B20" xr:uid="{00000000-0002-0000-0300-000001000000}">
      <formula1>$I$20:$I$23</formula1>
    </dataValidation>
  </dataValidations>
  <printOptions horizontalCentered="1" verticalCentered="1"/>
  <pageMargins left="0.25" right="0.25" top="0.21583333333333332" bottom="0.75" header="0.3" footer="0.3"/>
  <pageSetup paperSize="9" scale="55" fitToHeight="0" orientation="portrait" horizontalDpi="4294967295" verticalDpi="4294967295" r:id="rId1"/>
  <headerFooter>
    <oddFooter>&amp;LÜbersicht über Finanzierungsmittel als Anlage zum Verwendungsnachweis&amp;RSeite &amp;P von &amp;N</oddFooter>
  </headerFooter>
  <ignoredErrors>
    <ignoredError sqref="H60:H7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Kosten- und Finanzierungsplan</vt:lpstr>
      <vt:lpstr>VN Zahlenmäßiger Nachweis</vt:lpstr>
      <vt:lpstr>Anlage zum VN Kosten</vt:lpstr>
      <vt:lpstr>Anlage zum VN_Finanzierung</vt:lpstr>
      <vt:lpstr>Tabelle1</vt:lpstr>
      <vt:lpstr>'Kosten- und Finanzierungsplan'!Druckbereich</vt:lpstr>
      <vt:lpstr>'VN Zahlenmäßiger Nachweis'!Druckbereich</vt:lpstr>
      <vt:lpstr>'Anlage zum VN Kosten'!Drucktitel</vt:lpstr>
      <vt:lpstr>'Anlage zum VN_Finanzierung'!Drucktitel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2014-11-05T14:52:30Z</dcterms:created>
  <dcterms:modified xsi:type="dcterms:W3CDTF">2023-12-18T11:20:13Z</dcterms:modified>
</cp:coreProperties>
</file>