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saveExternalLinkValues="0" codeName="DieseArbeitsmappe" defaultThemeVersion="124226"/>
  <xr:revisionPtr revIDLastSave="0" documentId="8_{BBBB11C1-AAE0-4F10-955F-184D2E941515}" xr6:coauthVersionLast="36" xr6:coauthVersionMax="36" xr10:uidLastSave="{00000000-0000-0000-0000-000000000000}"/>
  <bookViews>
    <workbookView xWindow="0" yWindow="0" windowWidth="23040" windowHeight="10650" tabRatio="910" firstSheet="1" activeTab="3" xr2:uid="{00000000-000D-0000-FFFF-FFFF00000000}"/>
  </bookViews>
  <sheets>
    <sheet name="Ausgaben- und Finanzierungsplan" sheetId="2" r:id="rId1"/>
    <sheet name="Anlage Personalausgaben 2023" sheetId="12" r:id="rId2"/>
    <sheet name="Anlage Personalausgaben 2024" sheetId="21" r:id="rId3"/>
    <sheet name="Anlage Sachausgaben 2023" sheetId="13" r:id="rId4"/>
    <sheet name="Anlage Sachausgaben 2024" sheetId="22" r:id="rId5"/>
  </sheets>
  <definedNames>
    <definedName name="_xlnm.Print_Area" localSheetId="1">'Anlage Personalausgaben 2023'!$A$1:$I$27</definedName>
    <definedName name="_xlnm.Print_Area" localSheetId="2">'Anlage Personalausgaben 2024'!$A$1:$I$27</definedName>
    <definedName name="_xlnm.Print_Area" localSheetId="3">'Anlage Sachausgaben 2023'!$A$1:$F$17</definedName>
    <definedName name="_xlnm.Print_Area" localSheetId="0">'Ausgaben- und Finanzierungsplan'!$B$1:$G$42</definedName>
    <definedName name="_xlnm.Print_Titles" localSheetId="1">'Anlage Personalausgaben 2023'!$1:$5</definedName>
    <definedName name="_xlnm.Print_Titles" localSheetId="3">'Anlage Sachausgaben 2023'!$1:$3</definedName>
    <definedName name="_xlnm.Print_Titles" localSheetId="0">'Ausgaben- und Finanzierungsplan'!$2:$8</definedName>
  </definedNames>
  <calcPr calcId="191029" fullPrecision="0"/>
</workbook>
</file>

<file path=xl/calcChain.xml><?xml version="1.0" encoding="utf-8"?>
<calcChain xmlns="http://schemas.openxmlformats.org/spreadsheetml/2006/main">
  <c r="H23" i="21" l="1"/>
  <c r="F23" i="21"/>
  <c r="F23" i="12"/>
  <c r="H23" i="12"/>
  <c r="G38" i="2"/>
  <c r="F38" i="2"/>
  <c r="G41" i="2" l="1"/>
  <c r="F41" i="2"/>
  <c r="C3" i="22" l="1"/>
  <c r="E14" i="22"/>
  <c r="G17" i="2" s="1"/>
  <c r="E3" i="22"/>
  <c r="I21" i="21" l="1"/>
  <c r="I20" i="21"/>
  <c r="I23" i="21" s="1"/>
  <c r="I21" i="12"/>
  <c r="I20" i="12"/>
  <c r="I23" i="12" s="1"/>
  <c r="C4" i="21"/>
  <c r="H13" i="21"/>
  <c r="F13" i="21"/>
  <c r="I12" i="21"/>
  <c r="I11" i="21"/>
  <c r="I10" i="21"/>
  <c r="E4" i="21"/>
  <c r="I11" i="12"/>
  <c r="I12" i="12"/>
  <c r="I10" i="12"/>
  <c r="C4" i="12"/>
  <c r="G13" i="2" l="1"/>
  <c r="H25" i="21"/>
  <c r="F13" i="2"/>
  <c r="I13" i="21"/>
  <c r="I13" i="12"/>
  <c r="H13" i="12"/>
  <c r="I25" i="21" l="1"/>
  <c r="G12" i="2"/>
  <c r="I25" i="12"/>
  <c r="F12" i="2"/>
  <c r="E3" i="13"/>
  <c r="E4" i="12"/>
  <c r="C3" i="13" l="1"/>
  <c r="E40" i="2" l="1"/>
  <c r="G40" i="2"/>
  <c r="F40" i="2"/>
  <c r="G14" i="2" l="1"/>
  <c r="G18" i="2" l="1"/>
  <c r="E4" i="2" l="1"/>
  <c r="F13" i="12" l="1"/>
  <c r="E13" i="2" l="1"/>
  <c r="E14" i="13"/>
  <c r="F17" i="2" s="1"/>
  <c r="F18" i="2" l="1"/>
  <c r="E18" i="2" s="1"/>
  <c r="H25" i="12"/>
  <c r="D20" i="2"/>
  <c r="E12" i="2" l="1"/>
  <c r="E38" i="2"/>
  <c r="E30" i="2" l="1"/>
  <c r="E29" i="2"/>
  <c r="G31" i="2"/>
  <c r="F31" i="2"/>
  <c r="E31" i="2" l="1"/>
  <c r="E23" i="2"/>
  <c r="F14" i="2" l="1"/>
  <c r="E14" i="2" s="1"/>
  <c r="G20" i="2"/>
  <c r="F20" i="2" l="1"/>
  <c r="E20" i="2" l="1"/>
  <c r="E25" i="2" s="1"/>
  <c r="F25" i="2"/>
  <c r="G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>Die Angaben dieses Feldes werden aus der Anlage Personalausgaben 2021 übernommen. Bitte füllen Sie hierfür die entsprechende Übersicht in der Anlage aus.</t>
        </r>
      </text>
    </comment>
    <comment ref="G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Die Angaben dieses Feldes werden aus der Anlage Personalausgaben 2022 übernommen. Bitte füllen Sie hierfür die entsprechende Übersicht in der Anlage aus.
</t>
        </r>
      </text>
    </comment>
    <comment ref="F13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>Die Angaben dieses Feldes werden aus der Anlage Personalausgaben 2021 übernommen. Bitte füllen Sie hierfür die entsprechende Übersicht in der Anlage aus.</t>
        </r>
      </text>
    </comment>
    <comment ref="G1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>Die Angaben dieses Feldes werden aus der Anlage Personalausgaben 2022 übernommen. Bitte füllen Sie hierfür die entsprechende Übersicht in der Anlage aus.</t>
        </r>
      </text>
    </comment>
    <comment ref="F17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 Die Angaben dieses Feldes werden aus der Übersicht der Anlage Sachausgaben 2021 übernommen. Bitte füllen Sie hierfür die entsprechende Übersicht in der Anlage aus.</t>
        </r>
      </text>
    </comment>
    <comment ref="G17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 Die Angaben dieses Feldes werden aus der Übersicht der Anlage Sachausgaben 2022 übernommen. Bitte füllen Sie hierfür die entsprechende Übersicht in der Anlage aus.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4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Hinweis: </t>
        </r>
        <r>
          <rPr>
            <sz val="9"/>
            <color indexed="81"/>
            <rFont val="Segoe UI"/>
            <family val="2"/>
          </rPr>
          <t xml:space="preserve">Die Angabe wird vom Tabellenblatt "Ausgaben- und Finanzierungsplan" übernommen.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 xml:space="preserve">Hinweis: </t>
        </r>
        <r>
          <rPr>
            <sz val="9"/>
            <color indexed="81"/>
            <rFont val="Segoe UI"/>
            <family val="2"/>
          </rPr>
          <t xml:space="preserve">Die Angabe wird vom Tabellenblatt "Ausgaben- und Finanzierungsplan" übernommen.
</t>
        </r>
      </text>
    </comment>
  </commentList>
</comments>
</file>

<file path=xl/sharedStrings.xml><?xml version="1.0" encoding="utf-8"?>
<sst xmlns="http://schemas.openxmlformats.org/spreadsheetml/2006/main" count="154" uniqueCount="85">
  <si>
    <t>Gesamt</t>
  </si>
  <si>
    <t>Summe Finanzierung</t>
  </si>
  <si>
    <t>1.</t>
  </si>
  <si>
    <t>1.1</t>
  </si>
  <si>
    <t>2.</t>
  </si>
  <si>
    <t>3.</t>
  </si>
  <si>
    <t>5.</t>
  </si>
  <si>
    <t>2.1</t>
  </si>
  <si>
    <t>3.1</t>
  </si>
  <si>
    <t>Erträge aus der Verwertung von Projektergebnissen</t>
  </si>
  <si>
    <t>Erträge</t>
  </si>
  <si>
    <t>Finanzierung in EURO (€)</t>
  </si>
  <si>
    <t>Eigene Mittel des Antragstellers</t>
  </si>
  <si>
    <t>Summe zuschussfähige Aufwendungen</t>
  </si>
  <si>
    <t>Name, Vorname</t>
  </si>
  <si>
    <t>Zuschuss aus Landesmitteln</t>
  </si>
  <si>
    <t>Ausgaben in EURO (€)</t>
  </si>
  <si>
    <t>Eigene Mittel</t>
  </si>
  <si>
    <t>Öffentliche Mittel</t>
  </si>
  <si>
    <t>Summe öffentliche Mittel</t>
  </si>
  <si>
    <t>Anlage Ausgaben- und Finanzierungsplan</t>
  </si>
  <si>
    <t>Summe Personalausgaben</t>
  </si>
  <si>
    <t>Summe Sachausgaben</t>
  </si>
  <si>
    <t>Gesamtsumme für Personal- und Sachausgaben</t>
  </si>
  <si>
    <t>Gesamtsumme Finanzierung</t>
  </si>
  <si>
    <t>Eingruppierung</t>
  </si>
  <si>
    <t>Tarifvertrag</t>
  </si>
  <si>
    <t>(TV-L, TVöD oder sonstige)</t>
  </si>
  <si>
    <t>Umfang</t>
  </si>
  <si>
    <t>³</t>
  </si>
  <si>
    <t>Dauer</t>
  </si>
  <si>
    <t>in Euro</t>
  </si>
  <si>
    <r>
      <t xml:space="preserve">(EG und Stufe) </t>
    </r>
    <r>
      <rPr>
        <b/>
        <sz val="11"/>
        <rFont val="Arial"/>
        <family val="2"/>
      </rPr>
      <t>²</t>
    </r>
  </si>
  <si>
    <r>
      <t>2</t>
    </r>
    <r>
      <rPr>
        <sz val="7"/>
        <rFont val="Arial"/>
        <family val="2"/>
      </rPr>
      <t xml:space="preserve"> bitte genaue Eingruppierung und Stufe angeben</t>
    </r>
  </si>
  <si>
    <r>
      <t>3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z.B. z.B. 50% oder 100%</t>
    </r>
  </si>
  <si>
    <r>
      <t>4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z.B. 1.1.-31.12.</t>
    </r>
  </si>
  <si>
    <t>Vorrangregion</t>
  </si>
  <si>
    <t>Heilbronn-Franken</t>
  </si>
  <si>
    <t>Hilfstabelle Vorrangregion</t>
  </si>
  <si>
    <t>Hilfstabelle Auswahl Region</t>
  </si>
  <si>
    <t>Hochrhein-Bodensee</t>
  </si>
  <si>
    <t>Ostwürttemberg</t>
  </si>
  <si>
    <r>
      <t xml:space="preserve">Region </t>
    </r>
    <r>
      <rPr>
        <sz val="10"/>
        <rFont val="Arial"/>
        <family val="2"/>
      </rPr>
      <t>(bitte wählen Sie über das Drop-Down-Menü die Region aus)</t>
    </r>
  </si>
  <si>
    <t>1. Kalenderjahr</t>
  </si>
  <si>
    <t>2. Kalenderjahr</t>
  </si>
  <si>
    <t xml:space="preserve">Anlage 1:      Personalausgaben im Jahr </t>
  </si>
  <si>
    <t xml:space="preserve">für die Region: </t>
  </si>
  <si>
    <t>Anlage 4: Sachausgaben im Jahr:</t>
  </si>
  <si>
    <t>Personalausgaben</t>
  </si>
  <si>
    <t>Personalausgaben für Projektassistenzstelle (0,5 VZÄ)</t>
  </si>
  <si>
    <t xml:space="preserve">Sachausgaben </t>
  </si>
  <si>
    <t xml:space="preserve">Zwischensumme Personalausgaben </t>
  </si>
  <si>
    <t>1.2. Personalausgaben Projektassistenzstelle</t>
  </si>
  <si>
    <t>1. Fachliteratur, Bücher</t>
  </si>
  <si>
    <t>Personalausgaben im Rahmen des Förderprojekts "Innenstadtberater"</t>
  </si>
  <si>
    <t>Zwischensumme Personal Projektassistenzstelle</t>
  </si>
  <si>
    <t>3. Honorare für Krankheitsvertretungen des Innenstadtberaters bzw. der Assistenzstelle</t>
  </si>
  <si>
    <t>4. Öffentlichkeitsarbeit, Erstellung von Infomaterial</t>
  </si>
  <si>
    <t xml:space="preserve"> 5. Miete für angemietete Büroräume und einen Besprechungsraum</t>
  </si>
  <si>
    <t>6. Honorare für Referenten</t>
  </si>
  <si>
    <t>Landesmittel</t>
  </si>
  <si>
    <t>Gesamtbetrag Arbeitgeber</t>
  </si>
  <si>
    <t>davon 80 % (Spalte I), max. jedoch 68.000 Euro</t>
  </si>
  <si>
    <t>davon 80 % (Spalte I) bezogen auf 0,5 VZÄ, max. jedoch 24.000 Euro</t>
  </si>
  <si>
    <t>1.2</t>
  </si>
  <si>
    <t>Summe zuwendungsfähige Sachausgaben</t>
  </si>
  <si>
    <t>Nachrichtlich: Summe der nicht-zuwendungsfähigen Sachausgaben</t>
  </si>
  <si>
    <t>Zuwendungsfähige Sachausgaben gem. Ziff 5b Förderaufruf</t>
  </si>
  <si>
    <t xml:space="preserve">Anlage 2:      Personalausgaben im Jahr </t>
  </si>
  <si>
    <t>Anlage 3: Sachausgaben im Jahr:</t>
  </si>
  <si>
    <t xml:space="preserve">Augaben- und Finanzierungsplan zum Förderprojekt "Innenstadtberater" 
</t>
  </si>
  <si>
    <t xml:space="preserve">4. </t>
  </si>
  <si>
    <t>4.1</t>
  </si>
  <si>
    <r>
      <t>3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z.B. 50% oder 100%</t>
    </r>
  </si>
  <si>
    <t>2. Kosten für externe Dienstleister, z.B. zur Durchführung von Umfragen, Analysen oder Kurzstudien oder zur Datenbeschaffung</t>
  </si>
  <si>
    <t>4.2</t>
  </si>
  <si>
    <t>sonstige Mittel</t>
  </si>
  <si>
    <t>gem. Auswahlliste</t>
  </si>
  <si>
    <t>max. 15.000 Euro pro Jahr</t>
  </si>
  <si>
    <t>keine</t>
  </si>
  <si>
    <t>Personalausgaben für eine Innenstadtberater-Stelle (1 VZÄ)</t>
  </si>
  <si>
    <t xml:space="preserve">1.1 Personalausgaben Innenstadtberater-Stelle </t>
  </si>
  <si>
    <t>max. 3.750 Euro pro Quartal</t>
  </si>
  <si>
    <t>davon 80 % (Spalte I), max. jedoch 17.000 Euro</t>
  </si>
  <si>
    <t>davon 80 % (Spalte I) bezogen auf 0,5 VZÄ, max. jedoch 6.000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</si>
</sst>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6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right"/>
    </xf>
    <xf numFmtId="16" fontId="9" fillId="2" borderId="0" xfId="0" applyNumberFormat="1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Protection="1"/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9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0" fillId="6" borderId="0" xfId="0" applyFill="1"/>
    <xf numFmtId="49" fontId="10" fillId="6" borderId="0" xfId="0" applyNumberFormat="1" applyFont="1" applyFill="1" applyBorder="1" applyAlignment="1">
      <alignment horizontal="left" vertical="center" wrapText="1"/>
    </xf>
    <xf numFmtId="0" fontId="1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vertical="center"/>
    </xf>
    <xf numFmtId="0" fontId="10" fillId="6" borderId="0" xfId="0" applyFont="1" applyFill="1"/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vertical="center"/>
    </xf>
    <xf numFmtId="0" fontId="16" fillId="6" borderId="0" xfId="0" applyFont="1" applyFill="1" applyAlignment="1">
      <alignment horizontal="right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/>
    <xf numFmtId="0" fontId="10" fillId="6" borderId="16" xfId="0" applyFont="1" applyFill="1" applyBorder="1" applyAlignment="1">
      <alignment vertical="top"/>
    </xf>
    <xf numFmtId="0" fontId="9" fillId="6" borderId="17" xfId="0" applyFont="1" applyFill="1" applyBorder="1"/>
    <xf numFmtId="0" fontId="0" fillId="6" borderId="0" xfId="0" applyFill="1" applyBorder="1"/>
    <xf numFmtId="0" fontId="1" fillId="0" borderId="0" xfId="0" applyFont="1" applyFill="1" applyBorder="1"/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/>
    <xf numFmtId="0" fontId="2" fillId="2" borderId="0" xfId="0" applyNumberFormat="1" applyFont="1" applyFill="1" applyBorder="1" applyAlignment="1" applyProtection="1">
      <alignment vertical="center" wrapText="1"/>
    </xf>
    <xf numFmtId="0" fontId="0" fillId="7" borderId="0" xfId="0" applyFill="1"/>
    <xf numFmtId="0" fontId="10" fillId="7" borderId="0" xfId="0" applyFont="1" applyFill="1"/>
    <xf numFmtId="0" fontId="9" fillId="7" borderId="0" xfId="0" applyFont="1" applyFill="1"/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10" fontId="9" fillId="6" borderId="1" xfId="0" applyNumberFormat="1" applyFont="1" applyFill="1" applyBorder="1" applyAlignment="1">
      <alignment horizontal="right" vertical="center" wrapText="1"/>
    </xf>
    <xf numFmtId="43" fontId="9" fillId="0" borderId="2" xfId="1" applyFont="1" applyBorder="1" applyAlignment="1" applyProtection="1">
      <alignment horizontal="right" vertical="center" wrapText="1"/>
      <protection locked="0"/>
    </xf>
    <xf numFmtId="43" fontId="9" fillId="6" borderId="1" xfId="1" applyFont="1" applyFill="1" applyBorder="1" applyAlignment="1">
      <alignment horizontal="right" vertical="center" wrapText="1"/>
    </xf>
    <xf numFmtId="43" fontId="9" fillId="6" borderId="0" xfId="0" applyNumberFormat="1" applyFont="1" applyFill="1"/>
    <xf numFmtId="43" fontId="9" fillId="0" borderId="1" xfId="1" applyFont="1" applyBorder="1" applyAlignment="1" applyProtection="1">
      <alignment vertical="center" wrapText="1"/>
      <protection locked="0"/>
    </xf>
    <xf numFmtId="43" fontId="10" fillId="7" borderId="1" xfId="1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43" fontId="9" fillId="6" borderId="15" xfId="1" applyFont="1" applyFill="1" applyBorder="1" applyAlignment="1">
      <alignment horizontal="right" vertical="center" wrapText="1"/>
    </xf>
    <xf numFmtId="49" fontId="10" fillId="2" borderId="0" xfId="0" applyNumberFormat="1" applyFont="1" applyFill="1" applyBorder="1" applyAlignment="1">
      <alignment vertical="center" wrapText="1"/>
    </xf>
    <xf numFmtId="0" fontId="0" fillId="0" borderId="0" xfId="0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9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0" fillId="6" borderId="0" xfId="0" applyFill="1"/>
    <xf numFmtId="0" fontId="1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vertical="center"/>
    </xf>
    <xf numFmtId="0" fontId="10" fillId="6" borderId="0" xfId="0" applyFont="1" applyFill="1"/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vertical="center"/>
    </xf>
    <xf numFmtId="0" fontId="17" fillId="6" borderId="0" xfId="0" applyFont="1" applyFill="1"/>
    <xf numFmtId="0" fontId="16" fillId="6" borderId="0" xfId="0" applyFont="1" applyFill="1" applyAlignment="1">
      <alignment horizontal="right" vertic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/>
    <xf numFmtId="0" fontId="10" fillId="6" borderId="16" xfId="0" applyFont="1" applyFill="1" applyBorder="1" applyAlignment="1">
      <alignment vertical="top"/>
    </xf>
    <xf numFmtId="0" fontId="9" fillId="6" borderId="17" xfId="0" applyFont="1" applyFill="1" applyBorder="1"/>
    <xf numFmtId="0" fontId="0" fillId="6" borderId="0" xfId="0" applyFill="1" applyBorder="1"/>
    <xf numFmtId="0" fontId="0" fillId="7" borderId="0" xfId="0" applyFill="1"/>
    <xf numFmtId="0" fontId="10" fillId="7" borderId="0" xfId="0" applyFont="1" applyFill="1"/>
    <xf numFmtId="0" fontId="10" fillId="7" borderId="1" xfId="0" applyFont="1" applyFill="1" applyBorder="1" applyAlignment="1">
      <alignment horizontal="center" vertical="center" wrapText="1"/>
    </xf>
    <xf numFmtId="0" fontId="9" fillId="7" borderId="0" xfId="0" applyFont="1" applyFill="1"/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10" fontId="9" fillId="0" borderId="2" xfId="0" applyNumberFormat="1" applyFont="1" applyBorder="1" applyAlignment="1" applyProtection="1">
      <alignment horizontal="center" vertical="center" wrapText="1"/>
      <protection locked="0"/>
    </xf>
    <xf numFmtId="10" fontId="9" fillId="6" borderId="1" xfId="0" applyNumberFormat="1" applyFont="1" applyFill="1" applyBorder="1" applyAlignment="1">
      <alignment horizontal="right" vertical="center" wrapText="1"/>
    </xf>
    <xf numFmtId="43" fontId="9" fillId="0" borderId="2" xfId="2" applyFont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9" fillId="0" borderId="0" xfId="0" applyFont="1" applyBorder="1"/>
    <xf numFmtId="0" fontId="1" fillId="2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3" fontId="9" fillId="0" borderId="0" xfId="0" applyNumberFormat="1" applyFont="1" applyBorder="1"/>
    <xf numFmtId="0" fontId="10" fillId="7" borderId="0" xfId="0" applyFont="1" applyFill="1" applyAlignment="1">
      <alignment horizontal="left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9" fontId="26" fillId="2" borderId="0" xfId="0" applyNumberFormat="1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right" vertical="center"/>
    </xf>
    <xf numFmtId="49" fontId="27" fillId="4" borderId="1" xfId="0" applyNumberFormat="1" applyFont="1" applyFill="1" applyBorder="1" applyAlignment="1">
      <alignment horizontal="left" vertical="center" wrapText="1"/>
    </xf>
    <xf numFmtId="4" fontId="26" fillId="3" borderId="1" xfId="0" applyNumberFormat="1" applyFont="1" applyFill="1" applyBorder="1" applyAlignment="1" applyProtection="1">
      <alignment horizontal="right" vertical="center" wrapText="1"/>
    </xf>
    <xf numFmtId="4" fontId="27" fillId="5" borderId="1" xfId="0" applyNumberFormat="1" applyFont="1" applyFill="1" applyBorder="1" applyAlignment="1" applyProtection="1">
      <alignment horizontal="right" vertical="center"/>
    </xf>
    <xf numFmtId="0" fontId="29" fillId="2" borderId="0" xfId="0" applyFont="1" applyFill="1" applyBorder="1" applyAlignment="1" applyProtection="1">
      <alignment horizontal="left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 wrapText="1"/>
    </xf>
    <xf numFmtId="4" fontId="26" fillId="2" borderId="0" xfId="0" applyNumberFormat="1" applyFont="1" applyFill="1" applyBorder="1" applyProtection="1"/>
    <xf numFmtId="4" fontId="27" fillId="2" borderId="0" xfId="0" applyNumberFormat="1" applyFont="1" applyFill="1" applyBorder="1" applyAlignment="1" applyProtection="1">
      <alignment horizontal="center" vertical="center"/>
    </xf>
    <xf numFmtId="4" fontId="27" fillId="3" borderId="1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 applyProtection="1">
      <alignment horizontal="left" vertical="center"/>
    </xf>
    <xf numFmtId="0" fontId="8" fillId="2" borderId="3" xfId="0" applyFont="1" applyFill="1" applyBorder="1" applyProtection="1"/>
    <xf numFmtId="0" fontId="2" fillId="2" borderId="3" xfId="0" applyFont="1" applyFill="1" applyBorder="1" applyProtection="1"/>
    <xf numFmtId="0" fontId="8" fillId="4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left" vertical="center" wrapText="1"/>
    </xf>
    <xf numFmtId="4" fontId="2" fillId="3" borderId="8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</xf>
    <xf numFmtId="4" fontId="2" fillId="3" borderId="7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vertical="center" wrapText="1"/>
    </xf>
    <xf numFmtId="4" fontId="2" fillId="3" borderId="12" xfId="0" applyNumberFormat="1" applyFont="1" applyFill="1" applyBorder="1" applyAlignment="1" applyProtection="1">
      <alignment horizontal="right" vertical="center" wrapText="1"/>
    </xf>
    <xf numFmtId="0" fontId="29" fillId="2" borderId="6" xfId="0" applyFont="1" applyFill="1" applyBorder="1" applyAlignment="1" applyProtection="1">
      <alignment horizontal="left" vertical="center" wrapText="1"/>
    </xf>
    <xf numFmtId="0" fontId="29" fillId="2" borderId="6" xfId="0" applyFont="1" applyFill="1" applyBorder="1" applyAlignment="1" applyProtection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vertical="center" wrapText="1"/>
    </xf>
    <xf numFmtId="4" fontId="27" fillId="0" borderId="1" xfId="0" applyNumberFormat="1" applyFont="1" applyFill="1" applyBorder="1" applyAlignment="1" applyProtection="1">
      <alignment horizontal="right" vertical="center"/>
      <protection locked="0"/>
    </xf>
    <xf numFmtId="4" fontId="27" fillId="0" borderId="2" xfId="0" applyNumberFormat="1" applyFont="1" applyFill="1" applyBorder="1" applyAlignment="1" applyProtection="1">
      <alignment horizontal="right" vertical="center"/>
      <protection locked="0"/>
    </xf>
    <xf numFmtId="0" fontId="26" fillId="4" borderId="1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49" fontId="27" fillId="4" borderId="18" xfId="0" applyNumberFormat="1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49" fontId="27" fillId="4" borderId="0" xfId="0" applyNumberFormat="1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27" fillId="8" borderId="0" xfId="0" applyFont="1" applyFill="1" applyBorder="1"/>
    <xf numFmtId="0" fontId="26" fillId="4" borderId="0" xfId="0" applyFont="1" applyFill="1" applyBorder="1" applyAlignment="1">
      <alignment horizontal="right" vertical="top" wrapText="1"/>
    </xf>
    <xf numFmtId="0" fontId="26" fillId="2" borderId="0" xfId="0" applyFont="1" applyFill="1" applyBorder="1" applyAlignment="1" applyProtection="1">
      <alignment vertical="center" wrapText="1"/>
    </xf>
    <xf numFmtId="4" fontId="27" fillId="0" borderId="0" xfId="0" applyNumberFormat="1" applyFont="1" applyFill="1" applyBorder="1"/>
    <xf numFmtId="0" fontId="27" fillId="0" borderId="0" xfId="0" applyFont="1" applyFill="1" applyBorder="1"/>
    <xf numFmtId="0" fontId="26" fillId="4" borderId="10" xfId="0" applyFont="1" applyFill="1" applyBorder="1" applyAlignment="1">
      <alignment horizontal="left" vertical="center" wrapText="1"/>
    </xf>
    <xf numFmtId="0" fontId="25" fillId="0" borderId="0" xfId="0" applyFont="1" applyFill="1" applyBorder="1"/>
    <xf numFmtId="0" fontId="10" fillId="6" borderId="0" xfId="0" applyFont="1" applyFill="1" applyBorder="1" applyAlignment="1">
      <alignment vertical="top"/>
    </xf>
    <xf numFmtId="43" fontId="9" fillId="6" borderId="0" xfId="1" applyFont="1" applyFill="1" applyBorder="1" applyAlignment="1">
      <alignment horizontal="right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/>
    </xf>
    <xf numFmtId="0" fontId="10" fillId="6" borderId="6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/>
    </xf>
    <xf numFmtId="49" fontId="14" fillId="7" borderId="1" xfId="0" applyNumberFormat="1" applyFont="1" applyFill="1" applyBorder="1"/>
    <xf numFmtId="0" fontId="10" fillId="7" borderId="1" xfId="0" applyFont="1" applyFill="1" applyBorder="1"/>
    <xf numFmtId="0" fontId="10" fillId="7" borderId="6" xfId="0" applyNumberFormat="1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left" vertical="center" wrapText="1"/>
    </xf>
    <xf numFmtId="0" fontId="10" fillId="6" borderId="6" xfId="0" applyNumberFormat="1" applyFont="1" applyFill="1" applyBorder="1" applyAlignment="1">
      <alignment horizontal="center" vertical="center" wrapText="1"/>
    </xf>
    <xf numFmtId="0" fontId="14" fillId="6" borderId="0" xfId="0" applyFont="1" applyFill="1" applyAlignment="1">
      <alignment wrapText="1"/>
    </xf>
    <xf numFmtId="0" fontId="14" fillId="7" borderId="0" xfId="0" applyFont="1" applyFill="1"/>
    <xf numFmtId="4" fontId="26" fillId="4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7" fillId="4" borderId="6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vertical="center" wrapText="1"/>
    </xf>
    <xf numFmtId="43" fontId="9" fillId="0" borderId="2" xfId="0" applyNumberFormat="1" applyFont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horizontal="center" wrapText="1"/>
    </xf>
    <xf numFmtId="0" fontId="31" fillId="4" borderId="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horizontal="left" vertical="top" wrapText="1"/>
    </xf>
    <xf numFmtId="0" fontId="27" fillId="4" borderId="18" xfId="0" applyFont="1" applyFill="1" applyBorder="1" applyAlignment="1">
      <alignment horizontal="left" vertical="center" wrapText="1"/>
    </xf>
    <xf numFmtId="0" fontId="27" fillId="4" borderId="5" xfId="0" applyFont="1" applyFill="1" applyBorder="1" applyAlignment="1">
      <alignment horizontal="left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29" fillId="2" borderId="6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left" vertical="center" wrapText="1"/>
    </xf>
    <xf numFmtId="0" fontId="26" fillId="2" borderId="6" xfId="0" applyFont="1" applyFill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9" fillId="0" borderId="10" xfId="0" applyFont="1" applyBorder="1" applyAlignment="1" applyProtection="1">
      <alignment vertical="center" wrapText="1" shrinkToFit="1"/>
      <protection locked="0"/>
    </xf>
    <xf numFmtId="0" fontId="10" fillId="6" borderId="10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10" fillId="6" borderId="0" xfId="0" applyNumberFormat="1" applyFont="1" applyFill="1" applyBorder="1" applyAlignment="1">
      <alignment horizontal="left" vertical="center" wrapText="1"/>
    </xf>
    <xf numFmtId="0" fontId="10" fillId="6" borderId="6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</cellXfs>
  <cellStyles count="3">
    <cellStyle name="Komma" xfId="1" builtinId="3"/>
    <cellStyle name="Komma 2" xfId="2" xr:uid="{00000000-0005-0000-0000-000001000000}"/>
    <cellStyle name="Standard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FFCC"/>
    <pageSetUpPr fitToPage="1"/>
  </sheetPr>
  <dimension ref="A1:X54"/>
  <sheetViews>
    <sheetView showGridLines="0" view="pageBreakPreview" topLeftCell="E17" zoomScaleNormal="100" zoomScaleSheetLayoutView="100" workbookViewId="0">
      <selection activeCell="D3" sqref="D3:F3"/>
    </sheetView>
  </sheetViews>
  <sheetFormatPr baseColWidth="10" defaultColWidth="11.453125" defaultRowHeight="27.75" customHeight="1"/>
  <cols>
    <col min="1" max="1" width="6.1796875" style="16" hidden="1" customWidth="1"/>
    <col min="2" max="2" width="6.81640625" style="17" customWidth="1"/>
    <col min="3" max="3" width="145.1796875" style="18" customWidth="1"/>
    <col min="4" max="4" width="20.453125" style="18" bestFit="1" customWidth="1"/>
    <col min="5" max="5" width="17.54296875" style="19" bestFit="1" customWidth="1"/>
    <col min="6" max="6" width="15.1796875" style="20" bestFit="1" customWidth="1"/>
    <col min="7" max="7" width="15.54296875" style="20" customWidth="1"/>
    <col min="8" max="8" width="4.81640625" style="2" customWidth="1"/>
    <col min="9" max="9" width="7.81640625" style="3" customWidth="1"/>
    <col min="10" max="10" width="13.1796875" style="1" customWidth="1"/>
    <col min="11" max="11" width="9.7265625" style="1" customWidth="1"/>
    <col min="12" max="12" width="13.7265625" style="1" customWidth="1"/>
    <col min="13" max="13" width="16" style="1" customWidth="1"/>
    <col min="14" max="14" width="23.81640625" style="1" bestFit="1" customWidth="1"/>
    <col min="15" max="16" width="22.1796875" style="1" customWidth="1"/>
    <col min="17" max="16384" width="11.453125" style="1"/>
  </cols>
  <sheetData>
    <row r="1" spans="1:13" ht="44.9" customHeight="1">
      <c r="A1" s="6"/>
      <c r="B1" s="217" t="s">
        <v>70</v>
      </c>
      <c r="C1" s="217"/>
      <c r="D1" s="217"/>
      <c r="E1" s="217"/>
      <c r="F1" s="217"/>
      <c r="G1" s="120"/>
      <c r="H1" s="73"/>
      <c r="I1" s="8"/>
      <c r="J1" s="73"/>
    </row>
    <row r="2" spans="1:13" s="5" customFormat="1" ht="27.65" customHeight="1">
      <c r="A2" s="6"/>
      <c r="B2" s="226" t="s">
        <v>20</v>
      </c>
      <c r="C2" s="226"/>
      <c r="D2" s="226"/>
      <c r="E2" s="226"/>
      <c r="F2" s="226"/>
      <c r="G2" s="226"/>
      <c r="H2" s="8"/>
      <c r="I2" s="8"/>
      <c r="J2" s="10"/>
    </row>
    <row r="3" spans="1:13" ht="31.5" customHeight="1">
      <c r="A3" s="6"/>
      <c r="B3" s="219" t="s">
        <v>42</v>
      </c>
      <c r="C3" s="219"/>
      <c r="D3" s="227" t="s">
        <v>79</v>
      </c>
      <c r="E3" s="227"/>
      <c r="F3" s="227"/>
      <c r="G3" s="23"/>
      <c r="H3" s="8"/>
      <c r="I3" s="8"/>
      <c r="J3" s="10"/>
      <c r="K3" s="50" t="s">
        <v>39</v>
      </c>
      <c r="L3" s="50" t="s">
        <v>38</v>
      </c>
      <c r="M3" s="24"/>
    </row>
    <row r="4" spans="1:13" ht="20" hidden="1">
      <c r="A4" s="6"/>
      <c r="B4" s="218" t="s">
        <v>36</v>
      </c>
      <c r="C4" s="218"/>
      <c r="D4" s="49"/>
      <c r="E4" s="51" t="str">
        <f>IF(OR(D3=L5,D3=L6,D3=L7,D3=L8,D3=L9),"Ja","Nein")</f>
        <v>Nein</v>
      </c>
      <c r="F4" s="51"/>
      <c r="G4" s="23"/>
      <c r="H4" s="8"/>
      <c r="I4" s="8"/>
      <c r="J4" s="10"/>
      <c r="M4"/>
    </row>
    <row r="5" spans="1:13" ht="20">
      <c r="A5" s="6"/>
      <c r="B5" s="118"/>
      <c r="C5" s="118"/>
      <c r="D5" s="118"/>
      <c r="E5" s="51"/>
      <c r="F5" s="51"/>
      <c r="G5" s="120"/>
      <c r="H5" s="8"/>
      <c r="I5" s="8"/>
      <c r="J5" s="10"/>
      <c r="K5" s="24"/>
      <c r="L5" s="48"/>
      <c r="M5" s="74"/>
    </row>
    <row r="6" spans="1:13" ht="19.399999999999999" customHeight="1">
      <c r="A6" s="6"/>
      <c r="B6" s="8"/>
      <c r="C6" s="10"/>
      <c r="D6" s="10"/>
      <c r="E6" s="231" t="s">
        <v>0</v>
      </c>
      <c r="F6" s="115">
        <v>2023</v>
      </c>
      <c r="G6" s="115">
        <v>2024</v>
      </c>
      <c r="H6" s="8"/>
      <c r="I6" s="8"/>
      <c r="J6" s="10"/>
      <c r="K6"/>
      <c r="L6" s="48"/>
      <c r="M6" s="24"/>
    </row>
    <row r="7" spans="1:13" ht="19.399999999999999" customHeight="1">
      <c r="A7" s="6"/>
      <c r="B7" s="119"/>
      <c r="C7" s="119"/>
      <c r="D7" s="22"/>
      <c r="E7" s="232"/>
      <c r="F7" s="114" t="s">
        <v>43</v>
      </c>
      <c r="G7" s="114" t="s">
        <v>44</v>
      </c>
      <c r="H7" s="8"/>
      <c r="I7" s="8"/>
      <c r="J7" s="10"/>
      <c r="K7" s="24"/>
      <c r="L7" s="48"/>
      <c r="M7" s="24"/>
    </row>
    <row r="8" spans="1:13" ht="11.5" customHeight="1">
      <c r="A8" s="6"/>
      <c r="B8" s="119"/>
      <c r="C8" s="119"/>
      <c r="D8" s="119"/>
      <c r="E8" s="122"/>
      <c r="F8" s="121"/>
      <c r="G8" s="121"/>
      <c r="H8" s="8"/>
      <c r="I8" s="8"/>
      <c r="J8" s="10"/>
      <c r="K8" s="24" t="s">
        <v>40</v>
      </c>
      <c r="L8" s="48"/>
      <c r="M8" s="24"/>
    </row>
    <row r="9" spans="1:13" ht="19.399999999999999" customHeight="1">
      <c r="A9" s="6"/>
      <c r="B9" s="228" t="s">
        <v>16</v>
      </c>
      <c r="C9" s="228"/>
      <c r="D9" s="132"/>
      <c r="E9" s="133"/>
      <c r="F9" s="134"/>
      <c r="G9" s="134"/>
      <c r="H9" s="8"/>
      <c r="I9" s="8"/>
      <c r="J9" s="10"/>
      <c r="K9" s="24" t="s">
        <v>37</v>
      </c>
      <c r="L9" s="48"/>
      <c r="M9" s="24"/>
    </row>
    <row r="10" spans="1:13" ht="10.5" customHeight="1">
      <c r="A10" s="6"/>
      <c r="B10" s="127"/>
      <c r="C10" s="135"/>
      <c r="D10" s="135"/>
      <c r="E10" s="136"/>
      <c r="F10" s="137"/>
      <c r="G10" s="137"/>
      <c r="H10" s="8"/>
      <c r="I10" s="8"/>
      <c r="J10" s="10"/>
      <c r="K10" s="24"/>
      <c r="M10" s="24"/>
    </row>
    <row r="11" spans="1:13" ht="30" customHeight="1">
      <c r="A11" s="6"/>
      <c r="B11" s="127" t="s">
        <v>2</v>
      </c>
      <c r="C11" s="222" t="s">
        <v>48</v>
      </c>
      <c r="D11" s="222"/>
      <c r="E11" s="222"/>
      <c r="F11" s="137"/>
      <c r="G11" s="137"/>
      <c r="H11" s="8"/>
      <c r="I11" s="8"/>
      <c r="J11" s="10"/>
      <c r="K11" s="24" t="s">
        <v>41</v>
      </c>
      <c r="M11" s="24"/>
    </row>
    <row r="12" spans="1:13" ht="33.75" customHeight="1">
      <c r="A12" s="6"/>
      <c r="B12" s="129" t="s">
        <v>3</v>
      </c>
      <c r="C12" s="224" t="s">
        <v>80</v>
      </c>
      <c r="D12" s="225"/>
      <c r="E12" s="130">
        <f>SUM(F12:G12)</f>
        <v>0</v>
      </c>
      <c r="F12" s="138">
        <f>'Anlage Personalausgaben 2023'!I13</f>
        <v>0</v>
      </c>
      <c r="G12" s="138">
        <f>'Anlage Personalausgaben 2024'!I13</f>
        <v>0</v>
      </c>
      <c r="H12" s="8"/>
      <c r="I12" s="8"/>
      <c r="J12" s="10"/>
      <c r="K12" s="24"/>
      <c r="L12" s="24"/>
      <c r="M12" s="24"/>
    </row>
    <row r="13" spans="1:13" ht="27.65" customHeight="1">
      <c r="A13" s="6"/>
      <c r="B13" s="129" t="s">
        <v>64</v>
      </c>
      <c r="C13" s="224" t="s">
        <v>49</v>
      </c>
      <c r="D13" s="225"/>
      <c r="E13" s="130">
        <f>SUM(F13:G13)</f>
        <v>0</v>
      </c>
      <c r="F13" s="138">
        <f>'Anlage Personalausgaben 2023'!I23</f>
        <v>0</v>
      </c>
      <c r="G13" s="138">
        <f>'Anlage Personalausgaben 2024'!I23</f>
        <v>0</v>
      </c>
      <c r="H13" s="8"/>
      <c r="I13" s="8"/>
      <c r="J13" s="10"/>
      <c r="K13" s="24"/>
      <c r="L13" s="24" t="s">
        <v>77</v>
      </c>
      <c r="M13" s="24"/>
    </row>
    <row r="14" spans="1:13" ht="30" customHeight="1">
      <c r="A14" s="6"/>
      <c r="B14" s="211" t="s">
        <v>21</v>
      </c>
      <c r="C14" s="212"/>
      <c r="D14" s="213"/>
      <c r="E14" s="130">
        <f>SUM(F14:G14)</f>
        <v>0</v>
      </c>
      <c r="F14" s="130">
        <f>SUM(F12:F13)</f>
        <v>0</v>
      </c>
      <c r="G14" s="130">
        <f>SUM(G12:G13)</f>
        <v>0</v>
      </c>
      <c r="H14" s="8"/>
      <c r="I14" s="8"/>
      <c r="J14" s="10"/>
      <c r="K14" s="24"/>
      <c r="L14" s="24"/>
      <c r="M14" s="24"/>
    </row>
    <row r="15" spans="1:13" ht="15" customHeight="1">
      <c r="A15" s="6"/>
      <c r="B15" s="7"/>
      <c r="C15" s="9"/>
      <c r="D15" s="9"/>
      <c r="E15" s="11"/>
      <c r="F15" s="12"/>
      <c r="G15" s="13"/>
      <c r="H15" s="8"/>
      <c r="I15" s="8"/>
      <c r="J15" s="10"/>
      <c r="K15" s="24"/>
      <c r="L15" s="24"/>
      <c r="M15" s="24"/>
    </row>
    <row r="16" spans="1:13" ht="30" customHeight="1">
      <c r="A16" s="6"/>
      <c r="B16" s="127" t="s">
        <v>4</v>
      </c>
      <c r="C16" s="223" t="s">
        <v>50</v>
      </c>
      <c r="D16" s="223"/>
      <c r="E16" s="223"/>
      <c r="F16" s="128"/>
      <c r="G16" s="128"/>
      <c r="H16" s="8"/>
      <c r="I16" s="8"/>
      <c r="J16" s="10"/>
      <c r="K16" s="24"/>
      <c r="L16" s="24"/>
      <c r="M16" s="24"/>
    </row>
    <row r="17" spans="1:12" ht="27.65" customHeight="1">
      <c r="A17" s="6"/>
      <c r="B17" s="129" t="s">
        <v>7</v>
      </c>
      <c r="C17" s="224" t="s">
        <v>50</v>
      </c>
      <c r="D17" s="225"/>
      <c r="E17" s="130"/>
      <c r="F17" s="131">
        <f>'Anlage Sachausgaben 2023'!E14</f>
        <v>0</v>
      </c>
      <c r="G17" s="131">
        <f>'Anlage Sachausgaben 2024'!E14</f>
        <v>0</v>
      </c>
      <c r="H17" s="8"/>
      <c r="I17" s="8"/>
      <c r="J17" s="10"/>
      <c r="K17" s="48" t="s">
        <v>79</v>
      </c>
      <c r="L17" s="24"/>
    </row>
    <row r="18" spans="1:12" ht="30" customHeight="1">
      <c r="A18" s="6"/>
      <c r="B18" s="211" t="s">
        <v>22</v>
      </c>
      <c r="C18" s="212"/>
      <c r="D18" s="213"/>
      <c r="E18" s="130">
        <f>SUM(F18:G18)</f>
        <v>0</v>
      </c>
      <c r="F18" s="130">
        <f>SUM(F17:F17)</f>
        <v>0</v>
      </c>
      <c r="G18" s="130">
        <f>SUM(G17:G17)</f>
        <v>0</v>
      </c>
      <c r="H18" s="8"/>
      <c r="I18" s="8"/>
      <c r="J18" s="10"/>
    </row>
    <row r="19" spans="1:12" s="4" customFormat="1" ht="12" customHeight="1">
      <c r="A19" s="6"/>
      <c r="B19" s="14"/>
      <c r="C19" s="15"/>
      <c r="D19" s="15"/>
      <c r="E19" s="11"/>
      <c r="F19" s="13"/>
      <c r="G19" s="13"/>
      <c r="H19" s="8"/>
      <c r="I19" s="8"/>
      <c r="J19" s="10"/>
    </row>
    <row r="20" spans="1:12" s="185" customFormat="1" ht="30" customHeight="1">
      <c r="A20" s="169"/>
      <c r="B20" s="211" t="s">
        <v>23</v>
      </c>
      <c r="C20" s="212"/>
      <c r="D20" s="213">
        <f>D14+D18</f>
        <v>0</v>
      </c>
      <c r="E20" s="130">
        <f>SUM(F20:G20)</f>
        <v>0</v>
      </c>
      <c r="F20" s="130">
        <f>SUM(F18+F14)</f>
        <v>0</v>
      </c>
      <c r="G20" s="130">
        <f>SUM(G18+G14)</f>
        <v>0</v>
      </c>
      <c r="H20" s="127"/>
      <c r="I20" s="8"/>
      <c r="J20" s="183"/>
      <c r="K20" s="184"/>
    </row>
    <row r="21" spans="1:12" ht="16.5" customHeight="1">
      <c r="A21" s="139"/>
      <c r="B21" s="140"/>
      <c r="C21" s="141"/>
      <c r="D21" s="141"/>
      <c r="E21" s="142"/>
      <c r="F21" s="124"/>
      <c r="G21" s="124"/>
      <c r="H21" s="123"/>
      <c r="I21" s="8"/>
      <c r="J21" s="10"/>
    </row>
    <row r="22" spans="1:12" s="4" customFormat="1" ht="30" hidden="1" customHeight="1">
      <c r="A22" s="139"/>
      <c r="B22" s="123" t="s">
        <v>5</v>
      </c>
      <c r="C22" s="229" t="s">
        <v>9</v>
      </c>
      <c r="D22" s="229"/>
      <c r="E22" s="229"/>
      <c r="F22" s="229"/>
      <c r="G22" s="229"/>
      <c r="H22" s="123"/>
      <c r="I22" s="8"/>
      <c r="J22" s="10"/>
    </row>
    <row r="23" spans="1:12" ht="30" hidden="1" customHeight="1">
      <c r="A23" s="139"/>
      <c r="B23" s="125" t="s">
        <v>8</v>
      </c>
      <c r="C23" s="143" t="s">
        <v>10</v>
      </c>
      <c r="D23" s="143"/>
      <c r="E23" s="126">
        <f>F23+G23</f>
        <v>0</v>
      </c>
      <c r="F23" s="144"/>
      <c r="G23" s="144"/>
      <c r="H23" s="123"/>
      <c r="I23" s="8"/>
      <c r="J23" s="10"/>
    </row>
    <row r="24" spans="1:12" ht="30" hidden="1" customHeight="1" thickBot="1">
      <c r="A24" s="139"/>
      <c r="B24" s="145"/>
      <c r="C24" s="146"/>
      <c r="D24" s="146"/>
      <c r="E24" s="147"/>
      <c r="F24" s="148"/>
      <c r="G24" s="148"/>
      <c r="H24" s="123"/>
      <c r="I24" s="8"/>
      <c r="J24" s="10"/>
    </row>
    <row r="25" spans="1:12" ht="30" hidden="1" customHeight="1" thickBot="1">
      <c r="A25" s="139"/>
      <c r="B25" s="230" t="s">
        <v>13</v>
      </c>
      <c r="C25" s="230"/>
      <c r="D25" s="149"/>
      <c r="E25" s="150">
        <f>E20-E23</f>
        <v>0</v>
      </c>
      <c r="F25" s="150">
        <f>F20-F23</f>
        <v>0</v>
      </c>
      <c r="G25" s="150">
        <f>G20-G23</f>
        <v>0</v>
      </c>
      <c r="H25" s="123"/>
      <c r="I25" s="8"/>
      <c r="J25" s="10"/>
    </row>
    <row r="26" spans="1:12" ht="30" hidden="1" customHeight="1">
      <c r="A26" s="139"/>
      <c r="B26" s="145"/>
      <c r="C26" s="146"/>
      <c r="D26" s="146"/>
      <c r="E26" s="151"/>
      <c r="F26" s="152"/>
      <c r="G26" s="152"/>
      <c r="H26" s="123"/>
      <c r="I26" s="8"/>
      <c r="J26" s="10"/>
    </row>
    <row r="27" spans="1:12" ht="15.5" hidden="1">
      <c r="A27" s="139"/>
      <c r="B27" s="145"/>
      <c r="C27" s="146"/>
      <c r="D27" s="146"/>
      <c r="E27" s="151"/>
      <c r="F27" s="152"/>
      <c r="G27" s="152"/>
      <c r="H27" s="123"/>
      <c r="I27" s="8"/>
      <c r="J27" s="10"/>
    </row>
    <row r="28" spans="1:12" ht="15.5" hidden="1">
      <c r="A28" s="146"/>
      <c r="B28" s="221" t="s">
        <v>11</v>
      </c>
      <c r="C28" s="221"/>
      <c r="D28" s="153"/>
      <c r="E28" s="146"/>
      <c r="F28" s="146"/>
      <c r="G28" s="146"/>
      <c r="H28" s="123"/>
      <c r="I28" s="8"/>
      <c r="J28" s="10"/>
    </row>
    <row r="29" spans="1:12" ht="27.75" hidden="1" customHeight="1">
      <c r="A29" s="146"/>
      <c r="B29" s="154" t="s">
        <v>2</v>
      </c>
      <c r="C29" s="155" t="s">
        <v>12</v>
      </c>
      <c r="D29" s="155"/>
      <c r="E29" s="126">
        <f>F29+G29</f>
        <v>0</v>
      </c>
      <c r="F29" s="156"/>
      <c r="G29" s="156"/>
      <c r="H29" s="123"/>
      <c r="I29" s="8"/>
      <c r="J29" s="10"/>
    </row>
    <row r="30" spans="1:12" ht="27.75" hidden="1" customHeight="1" thickBot="1">
      <c r="A30" s="146"/>
      <c r="B30" s="157" t="s">
        <v>4</v>
      </c>
      <c r="C30" s="158" t="s">
        <v>15</v>
      </c>
      <c r="D30" s="159"/>
      <c r="E30" s="160">
        <f>F30+G30</f>
        <v>0</v>
      </c>
      <c r="F30" s="161"/>
      <c r="G30" s="161"/>
      <c r="H30" s="123"/>
      <c r="I30" s="8"/>
      <c r="J30" s="10"/>
    </row>
    <row r="31" spans="1:12" ht="27.75" hidden="1" customHeight="1" thickBot="1">
      <c r="A31" s="146"/>
      <c r="B31" s="162" t="s">
        <v>1</v>
      </c>
      <c r="C31" s="163"/>
      <c r="D31" s="164"/>
      <c r="E31" s="165">
        <f>SUM(F31:G31)</f>
        <v>0</v>
      </c>
      <c r="F31" s="150">
        <f>F29+F30</f>
        <v>0</v>
      </c>
      <c r="G31" s="150">
        <f>G29+G30</f>
        <v>0</v>
      </c>
      <c r="H31" s="123"/>
      <c r="I31" s="8"/>
      <c r="J31" s="10"/>
    </row>
    <row r="32" spans="1:12" ht="27.75" customHeight="1">
      <c r="A32" s="127"/>
      <c r="B32" s="220" t="s">
        <v>11</v>
      </c>
      <c r="C32" s="220"/>
      <c r="D32" s="166"/>
      <c r="E32" s="167"/>
      <c r="F32" s="168"/>
      <c r="G32" s="168"/>
      <c r="H32" s="127"/>
      <c r="I32" s="8"/>
      <c r="J32" s="10"/>
    </row>
    <row r="33" spans="1:24" ht="23.15" customHeight="1">
      <c r="A33" s="169"/>
      <c r="B33" s="170" t="s">
        <v>5</v>
      </c>
      <c r="C33" s="211" t="s">
        <v>17</v>
      </c>
      <c r="D33" s="212"/>
      <c r="E33" s="130"/>
      <c r="F33" s="171"/>
      <c r="G33" s="171"/>
      <c r="H33" s="127"/>
      <c r="I33" s="8"/>
      <c r="J33" s="10"/>
      <c r="K33" s="21"/>
      <c r="L33" s="21"/>
      <c r="M33" s="21"/>
      <c r="N33" s="21"/>
    </row>
    <row r="34" spans="1:24" ht="19.399999999999999" customHeight="1">
      <c r="A34" s="169"/>
      <c r="B34" s="168"/>
      <c r="C34" s="168"/>
      <c r="D34" s="168"/>
      <c r="E34" s="168"/>
      <c r="F34" s="168"/>
      <c r="G34" s="168"/>
      <c r="H34" s="127"/>
      <c r="I34" s="8"/>
      <c r="J34" s="10"/>
    </row>
    <row r="35" spans="1:24" ht="23.15" customHeight="1">
      <c r="A35" s="169"/>
      <c r="B35" s="170" t="s">
        <v>71</v>
      </c>
      <c r="C35" s="186" t="s">
        <v>18</v>
      </c>
      <c r="D35" s="173"/>
      <c r="E35" s="173"/>
      <c r="F35" s="173"/>
      <c r="G35" s="173"/>
      <c r="H35" s="127"/>
      <c r="I35" s="8"/>
      <c r="J35" s="10"/>
    </row>
    <row r="36" spans="1:24" ht="23.5" customHeight="1">
      <c r="A36" s="169"/>
      <c r="B36" s="175" t="s">
        <v>72</v>
      </c>
      <c r="C36" s="215" t="s">
        <v>60</v>
      </c>
      <c r="D36" s="216"/>
      <c r="E36" s="130"/>
      <c r="F36" s="172"/>
      <c r="G36" s="172"/>
      <c r="H36" s="127"/>
      <c r="I36" s="8"/>
      <c r="J36" s="10"/>
    </row>
    <row r="37" spans="1:24" ht="23.5" customHeight="1">
      <c r="A37" s="169"/>
      <c r="B37" s="175" t="s">
        <v>75</v>
      </c>
      <c r="C37" s="203" t="s">
        <v>76</v>
      </c>
      <c r="D37" s="203"/>
      <c r="E37" s="130"/>
      <c r="F37" s="172"/>
      <c r="G37" s="172"/>
      <c r="H37" s="127"/>
      <c r="I37" s="8"/>
      <c r="J37" s="10"/>
    </row>
    <row r="38" spans="1:24" ht="25" customHeight="1">
      <c r="A38" s="169"/>
      <c r="B38" s="211" t="s">
        <v>19</v>
      </c>
      <c r="C38" s="212"/>
      <c r="D38" s="173"/>
      <c r="E38" s="130">
        <f>SUM(F38:G38)</f>
        <v>0</v>
      </c>
      <c r="F38" s="130">
        <f>SUM(F36:F37)</f>
        <v>0</v>
      </c>
      <c r="G38" s="130">
        <f>SUM(G36:G37)</f>
        <v>0</v>
      </c>
      <c r="H38" s="127"/>
      <c r="I38" s="8"/>
      <c r="J38" s="10"/>
    </row>
    <row r="39" spans="1:24" ht="18" customHeight="1">
      <c r="A39" s="169"/>
      <c r="B39" s="174"/>
      <c r="C39" s="174"/>
      <c r="D39" s="174"/>
      <c r="E39" s="174"/>
      <c r="F39" s="174"/>
      <c r="G39" s="174"/>
      <c r="H39" s="127"/>
      <c r="I39" s="8"/>
      <c r="K39" s="187"/>
      <c r="L39" s="187"/>
      <c r="M39" s="187"/>
    </row>
    <row r="40" spans="1:24" ht="21.65" customHeight="1">
      <c r="A40" s="169"/>
      <c r="B40" s="170" t="s">
        <v>6</v>
      </c>
      <c r="C40" s="211" t="s">
        <v>24</v>
      </c>
      <c r="D40" s="213"/>
      <c r="E40" s="176" t="str">
        <f>E6</f>
        <v>Gesamt</v>
      </c>
      <c r="F40" s="176">
        <f>F6</f>
        <v>2023</v>
      </c>
      <c r="G40" s="176">
        <f>G6</f>
        <v>2024</v>
      </c>
      <c r="H40" s="127"/>
      <c r="I40" s="8"/>
      <c r="K40" s="187"/>
      <c r="L40" s="187"/>
      <c r="M40" s="187"/>
    </row>
    <row r="41" spans="1:24" ht="21.65" customHeight="1">
      <c r="A41" s="169"/>
      <c r="B41" s="170"/>
      <c r="C41" s="211"/>
      <c r="D41" s="213"/>
      <c r="E41" s="176"/>
      <c r="F41" s="201">
        <f>F33+F36</f>
        <v>0</v>
      </c>
      <c r="G41" s="201">
        <f>G33+G36</f>
        <v>0</v>
      </c>
      <c r="H41" s="127"/>
      <c r="I41" s="8"/>
      <c r="K41" s="187"/>
      <c r="L41" s="187"/>
      <c r="M41" s="187"/>
    </row>
    <row r="42" spans="1:24" ht="12" customHeight="1">
      <c r="A42" s="169"/>
      <c r="B42" s="177"/>
      <c r="C42" s="178"/>
      <c r="D42" s="178"/>
      <c r="E42" s="179"/>
      <c r="F42" s="179"/>
      <c r="G42" s="179"/>
      <c r="H42" s="127"/>
      <c r="I42" s="8"/>
    </row>
    <row r="43" spans="1:24" ht="36.65" customHeight="1">
      <c r="A43" s="169"/>
      <c r="B43" s="214"/>
      <c r="C43" s="214"/>
      <c r="D43" s="209"/>
      <c r="E43" s="209"/>
      <c r="F43" s="209"/>
      <c r="G43" s="209"/>
      <c r="H43" s="209"/>
      <c r="I43" s="209"/>
      <c r="J43" s="68"/>
      <c r="K43" s="68"/>
      <c r="L43" s="69"/>
      <c r="M43" s="69"/>
      <c r="N43" s="68"/>
      <c r="O43" s="68"/>
      <c r="P43" s="69"/>
      <c r="Q43" s="68"/>
      <c r="R43" s="68"/>
      <c r="S43" s="68"/>
      <c r="T43" s="68"/>
      <c r="U43" s="68"/>
      <c r="V43" s="68"/>
      <c r="W43" s="68"/>
      <c r="X43" s="68"/>
    </row>
    <row r="44" spans="1:24" ht="20.5" customHeight="1">
      <c r="A44" s="169"/>
      <c r="B44" s="180"/>
      <c r="C44" s="181"/>
      <c r="D44" s="210"/>
      <c r="E44" s="210"/>
      <c r="F44" s="210"/>
      <c r="G44" s="210"/>
      <c r="H44" s="209"/>
      <c r="I44" s="20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8" customHeight="1">
      <c r="A45" s="169"/>
      <c r="B45" s="182"/>
      <c r="C45" s="181"/>
      <c r="D45" s="210"/>
      <c r="E45" s="210"/>
      <c r="F45" s="210"/>
      <c r="G45" s="210"/>
      <c r="H45" s="209"/>
      <c r="I45" s="20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1:24" ht="18" customHeight="1">
      <c r="A46" s="169"/>
      <c r="B46" s="182"/>
      <c r="C46" s="181"/>
      <c r="D46" s="210"/>
      <c r="E46" s="210"/>
      <c r="F46" s="210"/>
      <c r="G46" s="210"/>
      <c r="H46" s="209"/>
      <c r="I46" s="20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spans="1:24" ht="18" customHeight="1">
      <c r="A47" s="169"/>
      <c r="B47" s="182"/>
      <c r="C47" s="181"/>
      <c r="D47" s="210"/>
      <c r="E47" s="210"/>
      <c r="F47" s="210"/>
      <c r="G47" s="210"/>
      <c r="H47" s="209"/>
      <c r="I47" s="20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ht="18" customHeight="1">
      <c r="A48" s="169"/>
      <c r="B48" s="182"/>
      <c r="C48" s="181"/>
      <c r="D48" s="210"/>
      <c r="E48" s="210"/>
      <c r="F48" s="210"/>
      <c r="G48" s="210"/>
      <c r="H48" s="209"/>
      <c r="I48" s="20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ht="14.5" customHeight="1">
      <c r="A49" s="169"/>
      <c r="B49" s="208"/>
      <c r="C49" s="208"/>
      <c r="D49" s="208"/>
      <c r="E49" s="208"/>
      <c r="F49" s="208"/>
      <c r="G49" s="208"/>
      <c r="H49" s="127"/>
      <c r="I49" s="8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1:24" ht="14.5" customHeight="1">
      <c r="A50" s="169"/>
      <c r="B50" s="208"/>
      <c r="C50" s="208"/>
      <c r="D50" s="208"/>
      <c r="E50" s="208"/>
      <c r="F50" s="208"/>
      <c r="G50" s="208"/>
      <c r="H50" s="127"/>
      <c r="I50" s="8"/>
      <c r="J50" s="10"/>
    </row>
    <row r="51" spans="1:24" ht="14.5" customHeight="1">
      <c r="A51" s="169"/>
      <c r="B51" s="208"/>
      <c r="C51" s="208"/>
      <c r="D51" s="208"/>
      <c r="E51" s="208"/>
      <c r="F51" s="208"/>
      <c r="G51" s="208"/>
      <c r="H51" s="127"/>
      <c r="I51" s="8"/>
      <c r="J51" s="10"/>
    </row>
    <row r="52" spans="1:24" ht="14.5" customHeight="1">
      <c r="A52" s="207"/>
      <c r="B52" s="207"/>
      <c r="C52" s="207"/>
      <c r="D52" s="207"/>
      <c r="E52" s="207"/>
      <c r="F52" s="207"/>
      <c r="G52" s="207"/>
      <c r="H52" s="207"/>
      <c r="I52" s="8"/>
      <c r="J52" s="6"/>
    </row>
    <row r="53" spans="1:24" ht="14.5" customHeight="1">
      <c r="A53" s="207"/>
      <c r="B53" s="207"/>
      <c r="C53" s="207"/>
      <c r="D53" s="207"/>
      <c r="E53" s="207"/>
      <c r="F53" s="207"/>
      <c r="G53" s="207"/>
      <c r="H53" s="207"/>
      <c r="I53" s="8"/>
      <c r="J53" s="70"/>
    </row>
    <row r="54" spans="1:24" ht="14.5" customHeight="1">
      <c r="A54" s="207"/>
      <c r="B54" s="207"/>
      <c r="C54" s="207"/>
      <c r="D54" s="207"/>
      <c r="E54" s="207"/>
      <c r="F54" s="207"/>
      <c r="G54" s="207"/>
      <c r="H54" s="207"/>
      <c r="I54" s="8"/>
    </row>
  </sheetData>
  <sheetProtection formatCells="0" selectLockedCells="1"/>
  <dataConsolidate/>
  <mergeCells count="49">
    <mergeCell ref="B25:C25"/>
    <mergeCell ref="E6:E7"/>
    <mergeCell ref="C12:D12"/>
    <mergeCell ref="C13:D13"/>
    <mergeCell ref="B14:D14"/>
    <mergeCell ref="B1:F1"/>
    <mergeCell ref="F44:G44"/>
    <mergeCell ref="F45:G45"/>
    <mergeCell ref="B4:C4"/>
    <mergeCell ref="B3:C3"/>
    <mergeCell ref="B32:C32"/>
    <mergeCell ref="B28:C28"/>
    <mergeCell ref="B18:D18"/>
    <mergeCell ref="B20:D20"/>
    <mergeCell ref="C11:E11"/>
    <mergeCell ref="C16:E16"/>
    <mergeCell ref="C17:D17"/>
    <mergeCell ref="B2:G2"/>
    <mergeCell ref="D3:F3"/>
    <mergeCell ref="B9:C9"/>
    <mergeCell ref="C22:G22"/>
    <mergeCell ref="C33:D33"/>
    <mergeCell ref="D45:E45"/>
    <mergeCell ref="B49:G49"/>
    <mergeCell ref="C40:D40"/>
    <mergeCell ref="B43:C43"/>
    <mergeCell ref="F46:G46"/>
    <mergeCell ref="F47:G47"/>
    <mergeCell ref="F48:G48"/>
    <mergeCell ref="F43:G43"/>
    <mergeCell ref="B38:C38"/>
    <mergeCell ref="C36:D36"/>
    <mergeCell ref="C41:D41"/>
    <mergeCell ref="A54:H54"/>
    <mergeCell ref="B51:G51"/>
    <mergeCell ref="H43:I43"/>
    <mergeCell ref="H44:I44"/>
    <mergeCell ref="H45:I45"/>
    <mergeCell ref="H46:I46"/>
    <mergeCell ref="H47:I47"/>
    <mergeCell ref="H48:I48"/>
    <mergeCell ref="A53:H53"/>
    <mergeCell ref="A52:H52"/>
    <mergeCell ref="D43:E43"/>
    <mergeCell ref="D44:E44"/>
    <mergeCell ref="D46:E46"/>
    <mergeCell ref="D47:E47"/>
    <mergeCell ref="D48:E48"/>
    <mergeCell ref="B50:G50"/>
  </mergeCells>
  <phoneticPr fontId="4" type="noConversion"/>
  <dataValidations xWindow="532" yWindow="370" count="3">
    <dataValidation type="decimal" allowBlank="1" showInputMessage="1" showErrorMessage="1" error="In dieses Feld kann nur ein Geldbetrag zwischen 0 und 10.000.000 Euro eingetragen werden!" sqref="F23:G23 F33:G33 F17:G17" xr:uid="{00000000-0002-0000-0000-000000000000}">
      <formula1>0</formula1>
      <formula2>10000000</formula2>
    </dataValidation>
    <dataValidation type="list" allowBlank="1" showInputMessage="1" showErrorMessage="1" sqref="D3:F3" xr:uid="{00000000-0002-0000-0000-000001000000}">
      <formula1>$K$5:$K$17</formula1>
    </dataValidation>
    <dataValidation type="list" allowBlank="1" showInputMessage="1" showErrorMessage="1" sqref="A1:XFD1" xr:uid="{00000000-0002-0000-0000-000002000000}">
      <formula1>$I$6+$K$5:$M$17</formula1>
    </dataValidation>
  </dataValidations>
  <printOptions horizontalCentered="1"/>
  <pageMargins left="0.39370078740157483" right="0.39370078740157483" top="0.74803149606299213" bottom="0.35433070866141736" header="0.31496062992125984" footer="0.15748031496062992"/>
  <pageSetup paperSize="9" scale="61" orientation="landscape" r:id="rId1"/>
  <headerFooter alignWithMargins="0">
    <oddFooter>&amp;L&amp;F\&amp;A&amp;RSeite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99"/>
    <pageSetUpPr fitToPage="1"/>
  </sheetPr>
  <dimension ref="A1:Z28"/>
  <sheetViews>
    <sheetView view="pageBreakPreview" topLeftCell="A4" zoomScale="86" zoomScaleNormal="100" zoomScaleSheetLayoutView="86" workbookViewId="0">
      <selection activeCell="I10" sqref="I10"/>
    </sheetView>
  </sheetViews>
  <sheetFormatPr baseColWidth="10" defaultRowHeight="12.5"/>
  <cols>
    <col min="1" max="1" width="2.453125" customWidth="1"/>
    <col min="2" max="2" width="49.54296875" bestFit="1" customWidth="1"/>
    <col min="3" max="3" width="9.81640625" customWidth="1"/>
    <col min="4" max="4" width="19.453125" customWidth="1"/>
    <col min="5" max="5" width="16.453125" customWidth="1"/>
    <col min="6" max="7" width="12.54296875" customWidth="1"/>
    <col min="8" max="8" width="16.54296875" customWidth="1"/>
    <col min="9" max="9" width="15" style="74" customWidth="1"/>
    <col min="10" max="10" width="12.81640625" bestFit="1" customWidth="1"/>
    <col min="11" max="11" width="11.54296875" style="112"/>
    <col min="12" max="12" width="14.453125" style="112" bestFit="1" customWidth="1"/>
    <col min="13" max="26" width="11.54296875" style="112"/>
  </cols>
  <sheetData>
    <row r="1" spans="1:26" ht="12.65" customHeight="1">
      <c r="A1" s="33"/>
      <c r="B1" s="241" t="s">
        <v>54</v>
      </c>
      <c r="C1" s="241"/>
      <c r="D1" s="241"/>
      <c r="E1" s="241"/>
      <c r="F1" s="241"/>
      <c r="G1" s="241"/>
      <c r="H1" s="241"/>
      <c r="I1" s="33"/>
    </row>
    <row r="2" spans="1:26" ht="12.65" customHeight="1">
      <c r="A2" s="33"/>
      <c r="B2" s="241"/>
      <c r="C2" s="241"/>
      <c r="D2" s="241"/>
      <c r="E2" s="241"/>
      <c r="F2" s="241"/>
      <c r="G2" s="241"/>
      <c r="H2" s="241"/>
      <c r="I2" s="33"/>
    </row>
    <row r="3" spans="1:26" ht="14.15" customHeight="1">
      <c r="A3" s="33"/>
      <c r="B3" s="241"/>
      <c r="C3" s="241"/>
      <c r="D3" s="241"/>
      <c r="E3" s="241"/>
      <c r="F3" s="241"/>
      <c r="G3" s="241"/>
      <c r="H3" s="241"/>
      <c r="I3" s="33"/>
    </row>
    <row r="4" spans="1:26" ht="14.15" customHeight="1">
      <c r="A4" s="33"/>
      <c r="B4" s="34" t="s">
        <v>45</v>
      </c>
      <c r="C4" s="192">
        <f>'Ausgaben- und Finanzierungsplan'!F6</f>
        <v>2023</v>
      </c>
      <c r="D4" s="190" t="s">
        <v>46</v>
      </c>
      <c r="E4" s="242" t="str">
        <f>IF('Ausgaben- und Finanzierungsplan'!D3:F3&lt;&gt;" ",'Ausgaben- und Finanzierungsplan'!D3," ")</f>
        <v>keine</v>
      </c>
      <c r="F4" s="242"/>
      <c r="G4" s="242"/>
      <c r="H4" s="34"/>
      <c r="I4" s="197"/>
    </row>
    <row r="5" spans="1:26" ht="14.15" customHeight="1">
      <c r="A5" s="33"/>
      <c r="B5" s="34"/>
      <c r="C5" s="34"/>
      <c r="D5" s="34"/>
      <c r="E5" s="34"/>
      <c r="F5" s="34"/>
      <c r="G5" s="34"/>
      <c r="H5" s="34"/>
      <c r="I5" s="197"/>
    </row>
    <row r="6" spans="1:26" ht="13">
      <c r="A6" s="33"/>
      <c r="B6" s="199" t="s">
        <v>81</v>
      </c>
      <c r="C6" s="33"/>
      <c r="D6" s="33"/>
      <c r="E6" s="33"/>
      <c r="F6" s="33"/>
      <c r="G6" s="33"/>
      <c r="H6" s="33"/>
      <c r="I6" s="83"/>
    </row>
    <row r="7" spans="1:26">
      <c r="A7" s="33"/>
      <c r="B7" s="35"/>
      <c r="C7" s="33"/>
      <c r="D7" s="33"/>
      <c r="E7" s="33"/>
      <c r="F7" s="33"/>
      <c r="G7" s="33"/>
      <c r="H7" s="33"/>
      <c r="I7" s="83"/>
    </row>
    <row r="8" spans="1:26" s="25" customFormat="1" ht="56">
      <c r="A8" s="33"/>
      <c r="B8" s="243" t="s">
        <v>14</v>
      </c>
      <c r="C8" s="238"/>
      <c r="D8" s="56" t="s">
        <v>25</v>
      </c>
      <c r="E8" s="57" t="s">
        <v>26</v>
      </c>
      <c r="F8" s="57" t="s">
        <v>28</v>
      </c>
      <c r="G8" s="57" t="s">
        <v>30</v>
      </c>
      <c r="H8" s="57" t="s">
        <v>61</v>
      </c>
      <c r="I8" s="104" t="s">
        <v>83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s="25" customFormat="1" ht="28">
      <c r="A9" s="33"/>
      <c r="B9" s="244"/>
      <c r="C9" s="240"/>
      <c r="D9" s="58" t="s">
        <v>32</v>
      </c>
      <c r="E9" s="59" t="s">
        <v>27</v>
      </c>
      <c r="F9" s="60" t="s">
        <v>29</v>
      </c>
      <c r="G9" s="61">
        <v>4</v>
      </c>
      <c r="H9" s="60" t="s">
        <v>31</v>
      </c>
      <c r="I9" s="107" t="s">
        <v>31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s="31" customFormat="1" ht="26.5" customHeight="1">
      <c r="A10" s="33"/>
      <c r="B10" s="235"/>
      <c r="C10" s="234"/>
      <c r="D10" s="55"/>
      <c r="E10" s="55"/>
      <c r="F10" s="109"/>
      <c r="G10" s="55"/>
      <c r="H10" s="63"/>
      <c r="I10" s="63">
        <f>H10*0.8</f>
        <v>0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s="81" customFormat="1" ht="26.5" customHeight="1">
      <c r="A11" s="83"/>
      <c r="B11" s="235"/>
      <c r="C11" s="234"/>
      <c r="D11" s="102"/>
      <c r="E11" s="102"/>
      <c r="F11" s="109"/>
      <c r="G11" s="102"/>
      <c r="H11" s="63"/>
      <c r="I11" s="63">
        <f t="shared" ref="I11:I12" si="0">H11*0.8</f>
        <v>0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s="31" customFormat="1" ht="26.5" customHeight="1">
      <c r="A12" s="33"/>
      <c r="B12" s="235"/>
      <c r="C12" s="234"/>
      <c r="D12" s="55"/>
      <c r="E12" s="55"/>
      <c r="F12" s="109"/>
      <c r="G12" s="55"/>
      <c r="H12" s="63"/>
      <c r="I12" s="63">
        <f t="shared" si="0"/>
        <v>0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s="25" customFormat="1" ht="19.399999999999999" customHeight="1">
      <c r="A13" s="33"/>
      <c r="B13" s="236" t="s">
        <v>51</v>
      </c>
      <c r="C13" s="234"/>
      <c r="D13" s="40"/>
      <c r="E13" s="40"/>
      <c r="F13" s="62">
        <f>SUM(F10:F12)</f>
        <v>0</v>
      </c>
      <c r="G13" s="40"/>
      <c r="H13" s="64">
        <f>SUM(H10:H12)</f>
        <v>0</v>
      </c>
      <c r="I13" s="64">
        <f>SUM(I10:I12)</f>
        <v>0</v>
      </c>
      <c r="K13" s="113"/>
      <c r="L13" s="116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s="25" customFormat="1" ht="19.5">
      <c r="A14" s="33"/>
      <c r="B14" s="41"/>
      <c r="C14" s="90"/>
      <c r="D14" s="204" t="s">
        <v>33</v>
      </c>
      <c r="E14" s="41" t="s">
        <v>73</v>
      </c>
      <c r="F14" s="42" t="s">
        <v>35</v>
      </c>
      <c r="G14" s="41"/>
      <c r="H14" s="65"/>
      <c r="I14" s="65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s="25" customFormat="1" ht="23.9" customHeight="1">
      <c r="A15" s="33"/>
      <c r="B15" s="37"/>
      <c r="C15" s="36"/>
      <c r="D15" s="36"/>
      <c r="E15" s="36"/>
      <c r="F15" s="36"/>
      <c r="G15" s="36"/>
      <c r="H15" s="36"/>
      <c r="I15" s="85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s="25" customFormat="1" ht="14">
      <c r="A16" s="33"/>
      <c r="B16" s="38" t="s">
        <v>52</v>
      </c>
      <c r="C16" s="36"/>
      <c r="D16" s="36"/>
      <c r="E16" s="36"/>
      <c r="F16" s="36"/>
      <c r="G16" s="36"/>
      <c r="H16" s="36"/>
      <c r="I16" s="85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s="25" customFormat="1" ht="14">
      <c r="A17" s="33"/>
      <c r="B17" s="38"/>
      <c r="C17" s="36"/>
      <c r="D17" s="36"/>
      <c r="E17" s="36"/>
      <c r="F17" s="36"/>
      <c r="G17" s="36"/>
      <c r="H17" s="36"/>
      <c r="I17" s="85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s="25" customFormat="1" ht="84">
      <c r="A18" s="33"/>
      <c r="B18" s="237" t="s">
        <v>14</v>
      </c>
      <c r="C18" s="238"/>
      <c r="D18" s="30" t="s">
        <v>25</v>
      </c>
      <c r="E18" s="28" t="s">
        <v>26</v>
      </c>
      <c r="F18" s="28" t="s">
        <v>28</v>
      </c>
      <c r="G18" s="28" t="s">
        <v>30</v>
      </c>
      <c r="H18" s="104" t="s">
        <v>61</v>
      </c>
      <c r="I18" s="104" t="s">
        <v>84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s="25" customFormat="1" ht="28">
      <c r="A19" s="33"/>
      <c r="B19" s="239"/>
      <c r="C19" s="240"/>
      <c r="D19" s="26" t="s">
        <v>32</v>
      </c>
      <c r="E19" s="27" t="s">
        <v>27</v>
      </c>
      <c r="F19" s="32" t="s">
        <v>29</v>
      </c>
      <c r="G19" s="29">
        <v>4</v>
      </c>
      <c r="H19" s="32" t="s">
        <v>31</v>
      </c>
      <c r="I19" s="82" t="s">
        <v>31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s="75" customFormat="1" ht="24" customHeight="1">
      <c r="A20" s="83"/>
      <c r="B20" s="233"/>
      <c r="C20" s="234"/>
      <c r="D20" s="76"/>
      <c r="E20" s="77"/>
      <c r="F20" s="77"/>
      <c r="G20" s="102"/>
      <c r="H20" s="63"/>
      <c r="I20" s="63">
        <f>H20*0.8</f>
        <v>0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s="31" customFormat="1" ht="26.5" customHeight="1">
      <c r="A21" s="33"/>
      <c r="B21" s="235"/>
      <c r="C21" s="234"/>
      <c r="D21" s="55"/>
      <c r="E21" s="55"/>
      <c r="F21" s="109"/>
      <c r="G21" s="55"/>
      <c r="H21" s="111"/>
      <c r="I21" s="63">
        <f>H21*0.8</f>
        <v>0</v>
      </c>
      <c r="J21" s="116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s="31" customFormat="1" ht="26.5" customHeight="1">
      <c r="A22" s="33"/>
      <c r="B22" s="235"/>
      <c r="C22" s="234"/>
      <c r="D22" s="55"/>
      <c r="E22" s="55"/>
      <c r="F22" s="109"/>
      <c r="G22" s="55"/>
      <c r="H22" s="111"/>
      <c r="I22" s="111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s="25" customFormat="1" ht="36" customHeight="1">
      <c r="A23" s="33"/>
      <c r="B23" s="236" t="s">
        <v>55</v>
      </c>
      <c r="C23" s="234"/>
      <c r="D23" s="39"/>
      <c r="E23" s="39"/>
      <c r="F23" s="62">
        <f>SUM(F20:F22)</f>
        <v>0</v>
      </c>
      <c r="G23" s="39"/>
      <c r="H23" s="64">
        <f>SUM(H20:H22)</f>
        <v>0</v>
      </c>
      <c r="I23" s="64">
        <f>SUM(I20:I22)</f>
        <v>0</v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s="25" customFormat="1" ht="14.5" thickBot="1">
      <c r="A24" s="47"/>
      <c r="B24" s="43"/>
      <c r="C24" s="44"/>
      <c r="D24" s="44"/>
      <c r="E24" s="44"/>
      <c r="F24" s="44"/>
      <c r="G24" s="44"/>
      <c r="H24" s="44"/>
      <c r="I24" s="94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s="25" customFormat="1" ht="15" thickTop="1" thickBot="1">
      <c r="A25" s="33"/>
      <c r="B25" s="45" t="s">
        <v>21</v>
      </c>
      <c r="C25" s="46"/>
      <c r="D25" s="46"/>
      <c r="E25" s="46"/>
      <c r="F25" s="46"/>
      <c r="G25" s="46"/>
      <c r="H25" s="72">
        <f>H13+H23</f>
        <v>0</v>
      </c>
      <c r="I25" s="72">
        <f>I13+I23</f>
        <v>0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s="75" customFormat="1" ht="14.5" thickTop="1">
      <c r="A26" s="83"/>
      <c r="B26" s="188"/>
      <c r="C26" s="94"/>
      <c r="D26" s="94"/>
      <c r="E26" s="94"/>
      <c r="F26" s="94"/>
      <c r="G26" s="94"/>
      <c r="H26" s="189"/>
      <c r="I26" s="189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s="25" customFormat="1" ht="26.15" customHeight="1">
      <c r="A27" s="33"/>
      <c r="B27" s="90"/>
      <c r="C27" s="204"/>
      <c r="D27" s="204" t="s">
        <v>33</v>
      </c>
      <c r="E27" s="90" t="s">
        <v>73</v>
      </c>
      <c r="F27" s="92" t="s">
        <v>35</v>
      </c>
      <c r="G27" s="90"/>
      <c r="H27" s="36"/>
      <c r="I27" s="85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s="25" customFormat="1" ht="14">
      <c r="I28" s="75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</sheetData>
  <sheetProtection formatCells="0" selectLockedCells="1"/>
  <mergeCells count="12">
    <mergeCell ref="B12:C12"/>
    <mergeCell ref="B18:C19"/>
    <mergeCell ref="B1:H3"/>
    <mergeCell ref="E4:G4"/>
    <mergeCell ref="B8:C9"/>
    <mergeCell ref="B10:C10"/>
    <mergeCell ref="B11:C11"/>
    <mergeCell ref="B20:C20"/>
    <mergeCell ref="B21:C21"/>
    <mergeCell ref="B22:C22"/>
    <mergeCell ref="B13:C13"/>
    <mergeCell ref="B23:C23"/>
  </mergeCells>
  <conditionalFormatting sqref="I10">
    <cfRule type="cellIs" dxfId="13" priority="9" operator="greaterThan">
      <formula>68000</formula>
    </cfRule>
  </conditionalFormatting>
  <conditionalFormatting sqref="I11">
    <cfRule type="cellIs" dxfId="12" priority="7" operator="greaterThan">
      <formula>68000</formula>
    </cfRule>
  </conditionalFormatting>
  <conditionalFormatting sqref="I12">
    <cfRule type="cellIs" dxfId="11" priority="6" operator="greaterThan">
      <formula>68000</formula>
    </cfRule>
  </conditionalFormatting>
  <conditionalFormatting sqref="I20">
    <cfRule type="cellIs" dxfId="10" priority="2" operator="greaterThan">
      <formula>24000</formula>
    </cfRule>
    <cfRule type="cellIs" dxfId="9" priority="4" operator="greaterThan">
      <formula>68000</formula>
    </cfRule>
  </conditionalFormatting>
  <conditionalFormatting sqref="I21">
    <cfRule type="cellIs" dxfId="8" priority="1" operator="greaterThan">
      <formula>24000</formula>
    </cfRule>
    <cfRule type="cellIs" dxfId="7" priority="3" operator="greaterThan">
      <formula>68000</formula>
    </cfRule>
  </conditionalFormatting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&amp;L&amp;F\&amp;A&amp;RSeite &amp;P von &amp;N</oddFooter>
  </headerFooter>
  <rowBreaks count="1" manualBreakCount="1">
    <brk id="15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99"/>
    <pageSetUpPr fitToPage="1"/>
  </sheetPr>
  <dimension ref="A1:Z28"/>
  <sheetViews>
    <sheetView view="pageBreakPreview" zoomScaleNormal="40" zoomScaleSheetLayoutView="100" workbookViewId="0">
      <selection activeCell="E4" sqref="E4:G4"/>
    </sheetView>
  </sheetViews>
  <sheetFormatPr baseColWidth="10" defaultColWidth="11.453125" defaultRowHeight="12.5"/>
  <cols>
    <col min="1" max="1" width="2.453125" style="74" customWidth="1"/>
    <col min="2" max="2" width="49.54296875" style="74" bestFit="1" customWidth="1"/>
    <col min="3" max="3" width="9.81640625" style="74" customWidth="1"/>
    <col min="4" max="4" width="19.453125" style="74" customWidth="1"/>
    <col min="5" max="5" width="16.453125" style="74" customWidth="1"/>
    <col min="6" max="7" width="12.54296875" style="74" customWidth="1"/>
    <col min="8" max="8" width="16.54296875" style="74" customWidth="1"/>
    <col min="9" max="9" width="15" style="74" customWidth="1"/>
    <col min="10" max="10" width="12.81640625" style="74" bestFit="1" customWidth="1"/>
    <col min="11" max="11" width="11.453125" style="112"/>
    <col min="12" max="12" width="14.453125" style="112" bestFit="1" customWidth="1"/>
    <col min="13" max="26" width="11.453125" style="112"/>
    <col min="27" max="16384" width="11.453125" style="74"/>
  </cols>
  <sheetData>
    <row r="1" spans="1:26" ht="12.65" customHeight="1">
      <c r="A1" s="83"/>
      <c r="B1" s="241" t="s">
        <v>54</v>
      </c>
      <c r="C1" s="241"/>
      <c r="D1" s="241"/>
      <c r="E1" s="241"/>
      <c r="F1" s="241"/>
      <c r="G1" s="241"/>
      <c r="H1" s="241"/>
      <c r="I1" s="83"/>
    </row>
    <row r="2" spans="1:26" ht="12.65" customHeight="1">
      <c r="A2" s="83"/>
      <c r="B2" s="241"/>
      <c r="C2" s="241"/>
      <c r="D2" s="241"/>
      <c r="E2" s="241"/>
      <c r="F2" s="241"/>
      <c r="G2" s="241"/>
      <c r="H2" s="241"/>
      <c r="I2" s="83"/>
    </row>
    <row r="3" spans="1:26" ht="14.15" customHeight="1">
      <c r="A3" s="83"/>
      <c r="B3" s="241"/>
      <c r="C3" s="241"/>
      <c r="D3" s="241"/>
      <c r="E3" s="241"/>
      <c r="F3" s="241"/>
      <c r="G3" s="241"/>
      <c r="H3" s="241"/>
      <c r="I3" s="83"/>
    </row>
    <row r="4" spans="1:26" ht="14.15" customHeight="1">
      <c r="A4" s="83"/>
      <c r="B4" s="197" t="s">
        <v>68</v>
      </c>
      <c r="C4" s="198">
        <f>'Ausgaben- und Finanzierungsplan'!G6</f>
        <v>2024</v>
      </c>
      <c r="D4" s="190" t="s">
        <v>46</v>
      </c>
      <c r="E4" s="242" t="str">
        <f>IF('Ausgaben- und Finanzierungsplan'!D3:F3&lt;&gt;" ",'Ausgaben- und Finanzierungsplan'!D3," ")</f>
        <v>keine</v>
      </c>
      <c r="F4" s="242"/>
      <c r="G4" s="242"/>
      <c r="H4" s="197"/>
      <c r="I4" s="197"/>
    </row>
    <row r="5" spans="1:26" ht="14.15" customHeight="1">
      <c r="A5" s="83"/>
      <c r="B5" s="197"/>
      <c r="C5" s="197"/>
      <c r="D5" s="197"/>
      <c r="E5" s="197"/>
      <c r="F5" s="197"/>
      <c r="G5" s="197"/>
      <c r="H5" s="197"/>
      <c r="I5" s="197"/>
    </row>
    <row r="6" spans="1:26" ht="13">
      <c r="A6" s="83"/>
      <c r="B6" s="199" t="s">
        <v>81</v>
      </c>
      <c r="C6" s="83"/>
      <c r="D6" s="83"/>
      <c r="E6" s="83"/>
      <c r="F6" s="83"/>
      <c r="G6" s="83"/>
      <c r="H6" s="83"/>
      <c r="I6" s="83"/>
    </row>
    <row r="7" spans="1:26">
      <c r="A7" s="83"/>
      <c r="B7" s="84"/>
      <c r="C7" s="83"/>
      <c r="D7" s="83"/>
      <c r="E7" s="83"/>
      <c r="F7" s="83"/>
      <c r="G7" s="83"/>
      <c r="H7" s="83"/>
      <c r="I7" s="83"/>
    </row>
    <row r="8" spans="1:26" s="75" customFormat="1" ht="56">
      <c r="A8" s="83"/>
      <c r="B8" s="243" t="s">
        <v>14</v>
      </c>
      <c r="C8" s="238"/>
      <c r="D8" s="103" t="s">
        <v>25</v>
      </c>
      <c r="E8" s="104" t="s">
        <v>26</v>
      </c>
      <c r="F8" s="104" t="s">
        <v>28</v>
      </c>
      <c r="G8" s="104" t="s">
        <v>30</v>
      </c>
      <c r="H8" s="104" t="s">
        <v>61</v>
      </c>
      <c r="I8" s="104" t="s">
        <v>62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s="75" customFormat="1" ht="28">
      <c r="A9" s="83"/>
      <c r="B9" s="244"/>
      <c r="C9" s="240"/>
      <c r="D9" s="105" t="s">
        <v>32</v>
      </c>
      <c r="E9" s="106" t="s">
        <v>27</v>
      </c>
      <c r="F9" s="107" t="s">
        <v>29</v>
      </c>
      <c r="G9" s="108">
        <v>4</v>
      </c>
      <c r="H9" s="107" t="s">
        <v>31</v>
      </c>
      <c r="I9" s="107" t="s">
        <v>31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s="81" customFormat="1" ht="26.5" customHeight="1">
      <c r="A10" s="83"/>
      <c r="B10" s="235"/>
      <c r="C10" s="234"/>
      <c r="D10" s="102"/>
      <c r="E10" s="102"/>
      <c r="F10" s="109"/>
      <c r="G10" s="102"/>
      <c r="H10" s="63"/>
      <c r="I10" s="63">
        <f>H10*0.8</f>
        <v>0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s="81" customFormat="1" ht="26.5" customHeight="1">
      <c r="A11" s="83"/>
      <c r="B11" s="235"/>
      <c r="C11" s="234"/>
      <c r="D11" s="102"/>
      <c r="E11" s="102"/>
      <c r="F11" s="109"/>
      <c r="G11" s="102"/>
      <c r="H11" s="63"/>
      <c r="I11" s="63">
        <f t="shared" ref="I11:I12" si="0">H11*0.8</f>
        <v>0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s="81" customFormat="1" ht="26.5" customHeight="1">
      <c r="A12" s="83"/>
      <c r="B12" s="235"/>
      <c r="C12" s="234"/>
      <c r="D12" s="102"/>
      <c r="E12" s="102"/>
      <c r="F12" s="109"/>
      <c r="G12" s="102"/>
      <c r="H12" s="63"/>
      <c r="I12" s="63">
        <f t="shared" si="0"/>
        <v>0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s="75" customFormat="1" ht="19.399999999999999" customHeight="1">
      <c r="A13" s="83"/>
      <c r="B13" s="236" t="s">
        <v>51</v>
      </c>
      <c r="C13" s="234"/>
      <c r="D13" s="89"/>
      <c r="E13" s="89"/>
      <c r="F13" s="110">
        <f>SUM(F10:F12)</f>
        <v>0</v>
      </c>
      <c r="G13" s="89"/>
      <c r="H13" s="64">
        <f>SUM(H10:H12)</f>
        <v>0</v>
      </c>
      <c r="I13" s="64">
        <f>SUM(I10:I12)</f>
        <v>0</v>
      </c>
      <c r="K13" s="113"/>
      <c r="L13" s="116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s="75" customFormat="1" ht="19.5">
      <c r="A14" s="83"/>
      <c r="B14" s="90"/>
      <c r="C14" s="90"/>
      <c r="D14" s="204" t="s">
        <v>33</v>
      </c>
      <c r="E14" s="90" t="s">
        <v>34</v>
      </c>
      <c r="F14" s="92" t="s">
        <v>35</v>
      </c>
      <c r="G14" s="90"/>
      <c r="H14" s="65"/>
      <c r="I14" s="65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s="75" customFormat="1" ht="23.9" customHeight="1">
      <c r="A15" s="83"/>
      <c r="B15" s="86"/>
      <c r="C15" s="85"/>
      <c r="D15" s="85"/>
      <c r="E15" s="85"/>
      <c r="F15" s="85"/>
      <c r="G15" s="85"/>
      <c r="H15" s="85"/>
      <c r="I15" s="85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s="75" customFormat="1" ht="14">
      <c r="A16" s="83"/>
      <c r="B16" s="87" t="s">
        <v>52</v>
      </c>
      <c r="C16" s="85"/>
      <c r="D16" s="85"/>
      <c r="E16" s="85"/>
      <c r="F16" s="85"/>
      <c r="G16" s="85"/>
      <c r="H16" s="85"/>
      <c r="I16" s="85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s="75" customFormat="1" ht="14">
      <c r="A17" s="83"/>
      <c r="B17" s="87"/>
      <c r="C17" s="85"/>
      <c r="D17" s="85"/>
      <c r="E17" s="85"/>
      <c r="F17" s="85"/>
      <c r="G17" s="85"/>
      <c r="H17" s="85"/>
      <c r="I17" s="85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s="75" customFormat="1" ht="84">
      <c r="A18" s="83"/>
      <c r="B18" s="237" t="s">
        <v>14</v>
      </c>
      <c r="C18" s="238"/>
      <c r="D18" s="80" t="s">
        <v>25</v>
      </c>
      <c r="E18" s="78" t="s">
        <v>26</v>
      </c>
      <c r="F18" s="78" t="s">
        <v>28</v>
      </c>
      <c r="G18" s="78" t="s">
        <v>30</v>
      </c>
      <c r="H18" s="104" t="s">
        <v>61</v>
      </c>
      <c r="I18" s="104" t="s">
        <v>63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s="75" customFormat="1" ht="28">
      <c r="A19" s="83"/>
      <c r="B19" s="239"/>
      <c r="C19" s="240"/>
      <c r="D19" s="76" t="s">
        <v>32</v>
      </c>
      <c r="E19" s="77" t="s">
        <v>27</v>
      </c>
      <c r="F19" s="82" t="s">
        <v>29</v>
      </c>
      <c r="G19" s="79">
        <v>4</v>
      </c>
      <c r="H19" s="82" t="s">
        <v>31</v>
      </c>
      <c r="I19" s="82" t="s">
        <v>31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s="75" customFormat="1" ht="24" customHeight="1">
      <c r="A20" s="83"/>
      <c r="B20" s="233"/>
      <c r="C20" s="234"/>
      <c r="D20" s="76"/>
      <c r="E20" s="77"/>
      <c r="F20" s="109"/>
      <c r="G20" s="102"/>
      <c r="H20" s="63"/>
      <c r="I20" s="205">
        <f>H20*0.8</f>
        <v>0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s="81" customFormat="1" ht="26.5" customHeight="1">
      <c r="A21" s="83"/>
      <c r="B21" s="235"/>
      <c r="C21" s="234"/>
      <c r="D21" s="102"/>
      <c r="E21" s="102"/>
      <c r="F21" s="109"/>
      <c r="G21" s="102"/>
      <c r="H21" s="63"/>
      <c r="I21" s="205">
        <f>H21*0.8</f>
        <v>0</v>
      </c>
      <c r="J21" s="116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s="81" customFormat="1" ht="26.5" customHeight="1">
      <c r="A22" s="83"/>
      <c r="B22" s="235"/>
      <c r="C22" s="234"/>
      <c r="D22" s="102"/>
      <c r="E22" s="102"/>
      <c r="F22" s="109"/>
      <c r="G22" s="102"/>
      <c r="H22" s="63"/>
      <c r="I22" s="111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s="75" customFormat="1" ht="36" customHeight="1">
      <c r="A23" s="83"/>
      <c r="B23" s="236" t="s">
        <v>55</v>
      </c>
      <c r="C23" s="234"/>
      <c r="D23" s="88"/>
      <c r="E23" s="88"/>
      <c r="F23" s="110">
        <f>SUM(F20:F22)</f>
        <v>0</v>
      </c>
      <c r="G23" s="88"/>
      <c r="H23" s="64">
        <f>SUM(H20:H22)</f>
        <v>0</v>
      </c>
      <c r="I23" s="64">
        <f>SUM(I20:I22)</f>
        <v>0</v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s="75" customFormat="1" ht="14.5" thickBot="1">
      <c r="A24" s="97"/>
      <c r="B24" s="93"/>
      <c r="C24" s="94"/>
      <c r="D24" s="94"/>
      <c r="E24" s="94"/>
      <c r="F24" s="94"/>
      <c r="G24" s="94"/>
      <c r="H24" s="94"/>
      <c r="I24" s="94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s="75" customFormat="1" ht="15" thickTop="1" thickBot="1">
      <c r="A25" s="83"/>
      <c r="B25" s="95" t="s">
        <v>21</v>
      </c>
      <c r="C25" s="96"/>
      <c r="D25" s="96"/>
      <c r="E25" s="96"/>
      <c r="F25" s="96"/>
      <c r="G25" s="96"/>
      <c r="H25" s="72">
        <f>H13+H23</f>
        <v>0</v>
      </c>
      <c r="I25" s="72">
        <f>I13+I23</f>
        <v>0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s="75" customFormat="1" ht="14.5" thickTop="1">
      <c r="A26" s="83"/>
      <c r="B26" s="188"/>
      <c r="C26" s="94"/>
      <c r="D26" s="94"/>
      <c r="E26" s="94"/>
      <c r="F26" s="94"/>
      <c r="G26" s="94"/>
      <c r="H26" s="189"/>
      <c r="I26" s="189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s="75" customFormat="1" ht="26.15" customHeight="1">
      <c r="A27" s="83"/>
      <c r="B27" s="90"/>
      <c r="C27" s="90" t="s">
        <v>33</v>
      </c>
      <c r="D27" s="91"/>
      <c r="E27" s="90" t="s">
        <v>73</v>
      </c>
      <c r="F27" s="92" t="s">
        <v>35</v>
      </c>
      <c r="G27" s="90"/>
      <c r="H27" s="85"/>
      <c r="I27" s="85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s="75" customFormat="1" ht="14"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</sheetData>
  <mergeCells count="12">
    <mergeCell ref="B23:C23"/>
    <mergeCell ref="B1:H3"/>
    <mergeCell ref="E4:G4"/>
    <mergeCell ref="B8:C9"/>
    <mergeCell ref="B10:C10"/>
    <mergeCell ref="B11:C11"/>
    <mergeCell ref="B12:C12"/>
    <mergeCell ref="B13:C13"/>
    <mergeCell ref="B18:C19"/>
    <mergeCell ref="B20:C20"/>
    <mergeCell ref="B21:C21"/>
    <mergeCell ref="B22:C22"/>
  </mergeCells>
  <conditionalFormatting sqref="I10">
    <cfRule type="cellIs" dxfId="6" priority="5" operator="greaterThan">
      <formula>68000</formula>
    </cfRule>
  </conditionalFormatting>
  <conditionalFormatting sqref="I20">
    <cfRule type="cellIs" dxfId="5" priority="4" operator="greaterThan">
      <formula>24000</formula>
    </cfRule>
  </conditionalFormatting>
  <conditionalFormatting sqref="I11">
    <cfRule type="cellIs" dxfId="4" priority="3" operator="greaterThan">
      <formula>68000</formula>
    </cfRule>
  </conditionalFormatting>
  <conditionalFormatting sqref="I12">
    <cfRule type="cellIs" dxfId="3" priority="2" operator="greaterThan">
      <formula>68000</formula>
    </cfRule>
  </conditionalFormatting>
  <conditionalFormatting sqref="I21">
    <cfRule type="cellIs" dxfId="2" priority="1" operator="greaterThan">
      <formula>24000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18"/>
  <sheetViews>
    <sheetView tabSelected="1" view="pageBreakPreview" zoomScaleNormal="80" zoomScaleSheetLayoutView="100" workbookViewId="0">
      <selection activeCell="E7" sqref="E7"/>
    </sheetView>
  </sheetViews>
  <sheetFormatPr baseColWidth="10" defaultRowHeight="16.5" customHeight="1"/>
  <cols>
    <col min="1" max="1" width="2.1796875" customWidth="1"/>
    <col min="2" max="2" width="35.54296875" customWidth="1"/>
    <col min="3" max="3" width="15" style="74" customWidth="1"/>
    <col min="4" max="4" width="39.7265625" style="74" customWidth="1"/>
    <col min="5" max="5" width="28.26953125" customWidth="1"/>
    <col min="6" max="6" width="2.1796875" style="52" customWidth="1"/>
  </cols>
  <sheetData>
    <row r="1" spans="1:14" ht="16.5" customHeight="1">
      <c r="A1" s="52"/>
      <c r="B1" s="53"/>
      <c r="C1" s="99"/>
      <c r="D1" s="99"/>
      <c r="E1" s="52"/>
      <c r="K1" s="74"/>
      <c r="L1" s="74"/>
      <c r="M1" s="74"/>
      <c r="N1" s="74"/>
    </row>
    <row r="2" spans="1:14" ht="16.5" customHeight="1">
      <c r="A2" s="52"/>
      <c r="B2" s="52"/>
      <c r="C2" s="98"/>
      <c r="D2" s="98"/>
      <c r="E2" s="52"/>
      <c r="K2" s="74"/>
      <c r="M2" s="74"/>
      <c r="N2" s="74"/>
    </row>
    <row r="3" spans="1:14" ht="16.5" customHeight="1">
      <c r="A3" s="52"/>
      <c r="B3" s="53" t="s">
        <v>69</v>
      </c>
      <c r="C3" s="193">
        <f>'Ausgaben- und Finanzierungsplan'!F6</f>
        <v>2023</v>
      </c>
      <c r="D3" s="191" t="s">
        <v>46</v>
      </c>
      <c r="E3" s="196" t="str">
        <f>IF('Ausgaben- und Finanzierungsplan'!D3:F3&lt;&gt;" ",'Ausgaben- und Finanzierungsplan'!D3," ")</f>
        <v>keine</v>
      </c>
      <c r="K3" s="74"/>
      <c r="L3" s="74"/>
      <c r="M3" s="74"/>
      <c r="N3" s="74"/>
    </row>
    <row r="4" spans="1:14" s="74" customFormat="1" ht="16.5" customHeight="1">
      <c r="A4" s="98"/>
      <c r="B4" s="99"/>
      <c r="C4" s="99"/>
      <c r="D4" s="117"/>
      <c r="E4" s="98"/>
      <c r="F4" s="98"/>
    </row>
    <row r="5" spans="1:14" ht="16.5" customHeight="1">
      <c r="A5" s="52"/>
      <c r="B5" s="99"/>
      <c r="C5" s="99"/>
      <c r="D5" s="99"/>
      <c r="E5" s="100" t="s">
        <v>31</v>
      </c>
      <c r="K5" s="74"/>
      <c r="L5" s="74"/>
      <c r="M5" s="74"/>
      <c r="N5" s="74"/>
    </row>
    <row r="6" spans="1:14" ht="16.5" customHeight="1">
      <c r="A6" s="52"/>
      <c r="B6" s="200" t="s">
        <v>67</v>
      </c>
      <c r="C6" s="98"/>
      <c r="D6" s="98"/>
      <c r="E6" s="194" t="s">
        <v>82</v>
      </c>
      <c r="K6" s="74"/>
      <c r="L6" s="74"/>
      <c r="M6" s="74"/>
      <c r="N6" s="74"/>
    </row>
    <row r="7" spans="1:14" ht="16.5" customHeight="1">
      <c r="A7" s="52"/>
      <c r="B7" s="54"/>
      <c r="C7" s="101"/>
      <c r="D7" s="101"/>
      <c r="E7" s="195"/>
      <c r="K7" s="74"/>
      <c r="L7" s="74"/>
      <c r="M7" s="74"/>
      <c r="N7" s="74"/>
    </row>
    <row r="8" spans="1:14" ht="30" customHeight="1">
      <c r="A8" s="52"/>
      <c r="B8" s="246" t="s">
        <v>53</v>
      </c>
      <c r="C8" s="246"/>
      <c r="D8" s="246"/>
      <c r="E8" s="66"/>
    </row>
    <row r="9" spans="1:14" ht="42" customHeight="1">
      <c r="A9" s="52"/>
      <c r="B9" s="246" t="s">
        <v>74</v>
      </c>
      <c r="C9" s="246"/>
      <c r="D9" s="246"/>
      <c r="E9" s="66"/>
    </row>
    <row r="10" spans="1:14" ht="38.25" customHeight="1">
      <c r="A10" s="52"/>
      <c r="B10" s="246" t="s">
        <v>56</v>
      </c>
      <c r="C10" s="246"/>
      <c r="D10" s="246"/>
      <c r="E10" s="66"/>
    </row>
    <row r="11" spans="1:14" ht="36.75" customHeight="1">
      <c r="A11" s="52"/>
      <c r="B11" s="246" t="s">
        <v>57</v>
      </c>
      <c r="C11" s="246"/>
      <c r="D11" s="246"/>
      <c r="E11" s="66"/>
    </row>
    <row r="12" spans="1:14" ht="45" customHeight="1">
      <c r="A12" s="52"/>
      <c r="B12" s="246" t="s">
        <v>58</v>
      </c>
      <c r="C12" s="246"/>
      <c r="D12" s="246"/>
      <c r="E12" s="66"/>
    </row>
    <row r="13" spans="1:14" ht="47.25" customHeight="1">
      <c r="A13" s="52"/>
      <c r="B13" s="246" t="s">
        <v>59</v>
      </c>
      <c r="C13" s="246"/>
      <c r="D13" s="246"/>
      <c r="E13" s="66"/>
    </row>
    <row r="14" spans="1:14" ht="53.25" customHeight="1">
      <c r="A14" s="52"/>
      <c r="B14" s="245" t="s">
        <v>65</v>
      </c>
      <c r="C14" s="245"/>
      <c r="D14" s="245"/>
      <c r="E14" s="67">
        <f>SUM(E8:E13)</f>
        <v>0</v>
      </c>
    </row>
    <row r="15" spans="1:14" s="74" customFormat="1" ht="53.25" customHeight="1">
      <c r="A15" s="98"/>
      <c r="B15" s="245" t="s">
        <v>66</v>
      </c>
      <c r="C15" s="245"/>
      <c r="D15" s="245"/>
      <c r="E15" s="206"/>
      <c r="F15" s="98"/>
    </row>
    <row r="16" spans="1:14" ht="32.25" customHeight="1">
      <c r="A16" s="52"/>
      <c r="B16" s="52"/>
      <c r="C16" s="98"/>
      <c r="D16" s="98"/>
      <c r="E16" s="52"/>
    </row>
    <row r="17" spans="1:5" ht="10" customHeight="1">
      <c r="A17" s="52"/>
      <c r="B17" s="52"/>
      <c r="C17" s="98"/>
      <c r="D17" s="98"/>
      <c r="E17" s="52"/>
    </row>
    <row r="18" spans="1:5" ht="12.5"/>
  </sheetData>
  <sheetProtection formatCells="0" selectLockedCells="1"/>
  <mergeCells count="8">
    <mergeCell ref="B15:D15"/>
    <mergeCell ref="B14:D14"/>
    <mergeCell ref="B8:D8"/>
    <mergeCell ref="B9:D9"/>
    <mergeCell ref="B10:D10"/>
    <mergeCell ref="B11:D11"/>
    <mergeCell ref="B12:D12"/>
    <mergeCell ref="B13:D13"/>
  </mergeCells>
  <conditionalFormatting sqref="E14">
    <cfRule type="cellIs" dxfId="1" priority="1" operator="greaterThan">
      <formula>10000</formula>
    </cfRule>
  </conditionalFormatting>
  <pageMargins left="0.23622047244094491" right="0.23622047244094491" top="0.74803149606299213" bottom="0.74803149606299213" header="0.31496062992125984" footer="0.31496062992125984"/>
  <pageSetup paperSize="9" scale="89" orientation="landscape" r:id="rId1"/>
  <headerFooter>
    <oddFooter>&amp;L&amp;F\&amp;A&amp;RSeite &amp;P von &amp;N</oddFooter>
  </headerFooter>
  <rowBreaks count="1" manualBreakCount="1">
    <brk id="1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135"/>
  <sheetViews>
    <sheetView view="pageBreakPreview" zoomScaleNormal="100" zoomScaleSheetLayoutView="100" workbookViewId="0">
      <selection activeCell="N15" sqref="N15"/>
    </sheetView>
  </sheetViews>
  <sheetFormatPr baseColWidth="10" defaultColWidth="11.453125" defaultRowHeight="16.5" customHeight="1"/>
  <cols>
    <col min="1" max="1" width="2.1796875" style="74" customWidth="1"/>
    <col min="2" max="2" width="35.54296875" style="74" customWidth="1"/>
    <col min="3" max="3" width="15" style="74" customWidth="1"/>
    <col min="4" max="4" width="39.7265625" style="74" customWidth="1"/>
    <col min="5" max="5" width="28.26953125" style="74" customWidth="1"/>
    <col min="6" max="6" width="2.1796875" style="98" customWidth="1"/>
    <col min="7" max="16384" width="11.453125" style="74"/>
  </cols>
  <sheetData>
    <row r="1" spans="1:5" ht="16.5" customHeight="1">
      <c r="A1" s="98"/>
      <c r="B1" s="99"/>
      <c r="C1" s="99"/>
      <c r="D1" s="99"/>
      <c r="E1" s="98"/>
    </row>
    <row r="2" spans="1:5" ht="16.5" customHeight="1">
      <c r="A2" s="98"/>
      <c r="B2" s="98"/>
      <c r="C2" s="98"/>
      <c r="D2" s="98"/>
      <c r="E2" s="98"/>
    </row>
    <row r="3" spans="1:5" ht="16.5" customHeight="1">
      <c r="A3" s="98"/>
      <c r="B3" s="99" t="s">
        <v>47</v>
      </c>
      <c r="C3" s="193">
        <f>'Ausgaben- und Finanzierungsplan'!G6</f>
        <v>2024</v>
      </c>
      <c r="D3" s="191" t="s">
        <v>46</v>
      </c>
      <c r="E3" s="196" t="str">
        <f>IF('Ausgaben- und Finanzierungsplan'!D3:F3&lt;&gt;" ",'Ausgaben- und Finanzierungsplan'!D3," ")</f>
        <v>keine</v>
      </c>
    </row>
    <row r="4" spans="1:5" ht="16.5" customHeight="1">
      <c r="A4" s="98"/>
      <c r="B4" s="99"/>
      <c r="C4" s="99"/>
      <c r="D4" s="117"/>
      <c r="E4" s="98"/>
    </row>
    <row r="5" spans="1:5" ht="16.5" customHeight="1">
      <c r="A5" s="98"/>
      <c r="B5" s="99"/>
      <c r="C5" s="99"/>
      <c r="D5" s="99"/>
      <c r="E5" s="100" t="s">
        <v>31</v>
      </c>
    </row>
    <row r="6" spans="1:5" ht="16.5" customHeight="1">
      <c r="A6" s="98"/>
      <c r="B6" s="200" t="s">
        <v>67</v>
      </c>
      <c r="C6" s="98"/>
      <c r="D6" s="98"/>
      <c r="E6" s="194" t="s">
        <v>78</v>
      </c>
    </row>
    <row r="7" spans="1:5" ht="16.5" customHeight="1">
      <c r="A7" s="98"/>
      <c r="B7" s="101"/>
      <c r="C7" s="101"/>
      <c r="D7" s="101"/>
      <c r="E7" s="195"/>
    </row>
    <row r="8" spans="1:5" ht="30" customHeight="1">
      <c r="A8" s="98"/>
      <c r="B8" s="246" t="s">
        <v>53</v>
      </c>
      <c r="C8" s="246"/>
      <c r="D8" s="246"/>
      <c r="E8" s="66"/>
    </row>
    <row r="9" spans="1:5" ht="42" customHeight="1">
      <c r="A9" s="98"/>
      <c r="B9" s="246" t="s">
        <v>74</v>
      </c>
      <c r="C9" s="246"/>
      <c r="D9" s="246"/>
      <c r="E9" s="66"/>
    </row>
    <row r="10" spans="1:5" ht="38.25" customHeight="1">
      <c r="A10" s="98"/>
      <c r="B10" s="246" t="s">
        <v>56</v>
      </c>
      <c r="C10" s="246"/>
      <c r="D10" s="246"/>
      <c r="E10" s="66"/>
    </row>
    <row r="11" spans="1:5" ht="36.75" customHeight="1">
      <c r="A11" s="98"/>
      <c r="B11" s="246" t="s">
        <v>57</v>
      </c>
      <c r="C11" s="246"/>
      <c r="D11" s="246"/>
      <c r="E11" s="66"/>
    </row>
    <row r="12" spans="1:5" ht="45" customHeight="1">
      <c r="A12" s="98"/>
      <c r="B12" s="246" t="s">
        <v>58</v>
      </c>
      <c r="C12" s="246"/>
      <c r="D12" s="246"/>
      <c r="E12" s="66"/>
    </row>
    <row r="13" spans="1:5" ht="47.25" customHeight="1">
      <c r="A13" s="98"/>
      <c r="B13" s="246" t="s">
        <v>59</v>
      </c>
      <c r="C13" s="246"/>
      <c r="D13" s="246"/>
      <c r="E13" s="66"/>
    </row>
    <row r="14" spans="1:5" ht="53.25" customHeight="1">
      <c r="A14" s="98"/>
      <c r="B14" s="245" t="s">
        <v>65</v>
      </c>
      <c r="C14" s="245"/>
      <c r="D14" s="245"/>
      <c r="E14" s="67">
        <f>SUM(E8:E13)</f>
        <v>0</v>
      </c>
    </row>
    <row r="15" spans="1:5" ht="53.25" customHeight="1">
      <c r="A15" s="98"/>
      <c r="B15" s="245" t="s">
        <v>66</v>
      </c>
      <c r="C15" s="245"/>
      <c r="D15" s="245"/>
      <c r="E15" s="206"/>
    </row>
    <row r="16" spans="1:5" ht="32.25" customHeight="1">
      <c r="A16" s="98"/>
      <c r="B16" s="98"/>
      <c r="C16" s="98"/>
      <c r="D16" s="98"/>
      <c r="E16" s="98"/>
    </row>
    <row r="17" spans="1:6" ht="10" customHeight="1">
      <c r="A17" s="98"/>
      <c r="B17" s="98"/>
      <c r="C17" s="98"/>
      <c r="D17" s="98"/>
      <c r="E17" s="98"/>
    </row>
    <row r="18" spans="1:6" ht="12.5">
      <c r="F18" s="202"/>
    </row>
    <row r="19" spans="1:6" ht="16.5" customHeight="1">
      <c r="F19" s="202"/>
    </row>
    <row r="20" spans="1:6" ht="16.5" customHeight="1">
      <c r="F20" s="202"/>
    </row>
    <row r="21" spans="1:6" ht="16.5" customHeight="1">
      <c r="F21" s="202"/>
    </row>
    <row r="22" spans="1:6" ht="16.5" customHeight="1">
      <c r="F22" s="202"/>
    </row>
    <row r="23" spans="1:6" ht="16.5" customHeight="1">
      <c r="F23" s="202"/>
    </row>
    <row r="24" spans="1:6" ht="16.5" customHeight="1">
      <c r="F24" s="202"/>
    </row>
    <row r="25" spans="1:6" ht="16.5" customHeight="1">
      <c r="F25" s="202"/>
    </row>
    <row r="26" spans="1:6" ht="16.5" customHeight="1">
      <c r="F26" s="202"/>
    </row>
    <row r="27" spans="1:6" ht="16.5" customHeight="1">
      <c r="F27" s="202"/>
    </row>
    <row r="28" spans="1:6" ht="16.5" customHeight="1">
      <c r="F28" s="202"/>
    </row>
    <row r="29" spans="1:6" ht="16.5" customHeight="1">
      <c r="F29" s="202"/>
    </row>
    <row r="30" spans="1:6" ht="16.5" customHeight="1">
      <c r="F30" s="202"/>
    </row>
    <row r="31" spans="1:6" ht="16.5" customHeight="1">
      <c r="F31" s="202"/>
    </row>
    <row r="32" spans="1:6" ht="16.5" customHeight="1">
      <c r="F32" s="202"/>
    </row>
    <row r="33" spans="6:6" ht="16.5" customHeight="1">
      <c r="F33" s="202"/>
    </row>
    <row r="34" spans="6:6" ht="16.5" customHeight="1">
      <c r="F34" s="202"/>
    </row>
    <row r="35" spans="6:6" ht="16.5" customHeight="1">
      <c r="F35" s="202"/>
    </row>
    <row r="36" spans="6:6" ht="16.5" customHeight="1">
      <c r="F36" s="202"/>
    </row>
    <row r="37" spans="6:6" ht="16.5" customHeight="1">
      <c r="F37" s="202"/>
    </row>
    <row r="38" spans="6:6" ht="16.5" customHeight="1">
      <c r="F38" s="202"/>
    </row>
    <row r="39" spans="6:6" ht="16.5" customHeight="1">
      <c r="F39" s="202"/>
    </row>
    <row r="40" spans="6:6" ht="16.5" customHeight="1">
      <c r="F40" s="202"/>
    </row>
    <row r="41" spans="6:6" ht="16.5" customHeight="1">
      <c r="F41" s="202"/>
    </row>
    <row r="42" spans="6:6" ht="16.5" customHeight="1">
      <c r="F42" s="202"/>
    </row>
    <row r="43" spans="6:6" ht="16.5" customHeight="1">
      <c r="F43" s="202"/>
    </row>
    <row r="44" spans="6:6" ht="16.5" customHeight="1">
      <c r="F44" s="202"/>
    </row>
    <row r="45" spans="6:6" ht="16.5" customHeight="1">
      <c r="F45" s="202"/>
    </row>
    <row r="46" spans="6:6" ht="16.5" customHeight="1">
      <c r="F46" s="202"/>
    </row>
    <row r="47" spans="6:6" ht="16.5" customHeight="1">
      <c r="F47" s="202"/>
    </row>
    <row r="48" spans="6:6" ht="16.5" customHeight="1">
      <c r="F48" s="202"/>
    </row>
    <row r="49" spans="6:6" ht="16.5" customHeight="1">
      <c r="F49" s="202"/>
    </row>
    <row r="50" spans="6:6" ht="16.5" customHeight="1">
      <c r="F50" s="202"/>
    </row>
    <row r="51" spans="6:6" ht="16.5" customHeight="1">
      <c r="F51" s="202"/>
    </row>
    <row r="52" spans="6:6" ht="16.5" customHeight="1">
      <c r="F52" s="202"/>
    </row>
    <row r="53" spans="6:6" ht="16.5" customHeight="1">
      <c r="F53" s="202"/>
    </row>
    <row r="54" spans="6:6" ht="16.5" customHeight="1">
      <c r="F54" s="202"/>
    </row>
    <row r="55" spans="6:6" ht="16.5" customHeight="1">
      <c r="F55" s="202"/>
    </row>
    <row r="56" spans="6:6" ht="16.5" customHeight="1">
      <c r="F56" s="202"/>
    </row>
    <row r="57" spans="6:6" ht="16.5" customHeight="1">
      <c r="F57" s="202"/>
    </row>
    <row r="58" spans="6:6" ht="16.5" customHeight="1">
      <c r="F58" s="202"/>
    </row>
    <row r="59" spans="6:6" ht="16.5" customHeight="1">
      <c r="F59" s="202"/>
    </row>
    <row r="60" spans="6:6" ht="16.5" customHeight="1">
      <c r="F60" s="202"/>
    </row>
    <row r="61" spans="6:6" ht="16.5" customHeight="1">
      <c r="F61" s="202"/>
    </row>
    <row r="62" spans="6:6" ht="16.5" customHeight="1">
      <c r="F62" s="202"/>
    </row>
    <row r="63" spans="6:6" ht="16.5" customHeight="1">
      <c r="F63" s="202"/>
    </row>
    <row r="64" spans="6:6" ht="16.5" customHeight="1">
      <c r="F64" s="202"/>
    </row>
    <row r="65" spans="6:6" ht="16.5" customHeight="1">
      <c r="F65" s="202"/>
    </row>
    <row r="66" spans="6:6" ht="16.5" customHeight="1">
      <c r="F66" s="202"/>
    </row>
    <row r="67" spans="6:6" ht="16.5" customHeight="1">
      <c r="F67" s="202"/>
    </row>
    <row r="68" spans="6:6" ht="16.5" customHeight="1">
      <c r="F68" s="202"/>
    </row>
    <row r="69" spans="6:6" ht="16.5" customHeight="1">
      <c r="F69" s="202"/>
    </row>
    <row r="70" spans="6:6" ht="16.5" customHeight="1">
      <c r="F70" s="202"/>
    </row>
    <row r="71" spans="6:6" ht="16.5" customHeight="1">
      <c r="F71" s="202"/>
    </row>
    <row r="72" spans="6:6" ht="16.5" customHeight="1">
      <c r="F72" s="202"/>
    </row>
    <row r="73" spans="6:6" ht="16.5" customHeight="1">
      <c r="F73" s="202"/>
    </row>
    <row r="74" spans="6:6" ht="16.5" customHeight="1">
      <c r="F74" s="202"/>
    </row>
    <row r="75" spans="6:6" ht="16.5" customHeight="1">
      <c r="F75" s="202"/>
    </row>
    <row r="76" spans="6:6" ht="16.5" customHeight="1">
      <c r="F76" s="202"/>
    </row>
    <row r="77" spans="6:6" ht="16.5" customHeight="1">
      <c r="F77" s="202"/>
    </row>
    <row r="78" spans="6:6" ht="16.5" customHeight="1">
      <c r="F78" s="202"/>
    </row>
    <row r="79" spans="6:6" ht="16.5" customHeight="1">
      <c r="F79" s="202"/>
    </row>
    <row r="80" spans="6:6" ht="16.5" customHeight="1">
      <c r="F80" s="202"/>
    </row>
    <row r="81" spans="6:6" ht="16.5" customHeight="1">
      <c r="F81" s="202"/>
    </row>
    <row r="82" spans="6:6" ht="16.5" customHeight="1">
      <c r="F82" s="202"/>
    </row>
    <row r="83" spans="6:6" ht="16.5" customHeight="1">
      <c r="F83" s="202"/>
    </row>
    <row r="84" spans="6:6" ht="16.5" customHeight="1">
      <c r="F84" s="202"/>
    </row>
    <row r="85" spans="6:6" ht="16.5" customHeight="1">
      <c r="F85" s="202"/>
    </row>
    <row r="86" spans="6:6" ht="16.5" customHeight="1">
      <c r="F86" s="202"/>
    </row>
    <row r="87" spans="6:6" ht="16.5" customHeight="1">
      <c r="F87" s="202"/>
    </row>
    <row r="88" spans="6:6" ht="16.5" customHeight="1">
      <c r="F88" s="202"/>
    </row>
    <row r="89" spans="6:6" ht="16.5" customHeight="1">
      <c r="F89" s="202"/>
    </row>
    <row r="90" spans="6:6" ht="16.5" customHeight="1">
      <c r="F90" s="202"/>
    </row>
    <row r="91" spans="6:6" ht="16.5" customHeight="1">
      <c r="F91" s="202"/>
    </row>
    <row r="92" spans="6:6" ht="16.5" customHeight="1">
      <c r="F92" s="202"/>
    </row>
    <row r="93" spans="6:6" ht="16.5" customHeight="1">
      <c r="F93" s="202"/>
    </row>
    <row r="94" spans="6:6" ht="16.5" customHeight="1">
      <c r="F94" s="202"/>
    </row>
    <row r="95" spans="6:6" ht="16.5" customHeight="1">
      <c r="F95" s="202"/>
    </row>
    <row r="96" spans="6:6" ht="16.5" customHeight="1">
      <c r="F96" s="202"/>
    </row>
    <row r="97" spans="6:6" ht="16.5" customHeight="1">
      <c r="F97" s="202"/>
    </row>
    <row r="98" spans="6:6" ht="16.5" customHeight="1">
      <c r="F98" s="202"/>
    </row>
    <row r="99" spans="6:6" ht="16.5" customHeight="1">
      <c r="F99" s="202"/>
    </row>
    <row r="100" spans="6:6" ht="16.5" customHeight="1">
      <c r="F100" s="202"/>
    </row>
    <row r="101" spans="6:6" ht="16.5" customHeight="1">
      <c r="F101" s="202"/>
    </row>
    <row r="102" spans="6:6" ht="16.5" customHeight="1">
      <c r="F102" s="202"/>
    </row>
    <row r="103" spans="6:6" ht="16.5" customHeight="1">
      <c r="F103" s="202"/>
    </row>
    <row r="104" spans="6:6" ht="16.5" customHeight="1">
      <c r="F104" s="202"/>
    </row>
    <row r="105" spans="6:6" ht="16.5" customHeight="1">
      <c r="F105" s="202"/>
    </row>
    <row r="106" spans="6:6" ht="16.5" customHeight="1">
      <c r="F106" s="202"/>
    </row>
    <row r="107" spans="6:6" ht="16.5" customHeight="1">
      <c r="F107" s="202"/>
    </row>
    <row r="108" spans="6:6" ht="16.5" customHeight="1">
      <c r="F108" s="202"/>
    </row>
    <row r="109" spans="6:6" ht="16.5" customHeight="1">
      <c r="F109" s="202"/>
    </row>
    <row r="110" spans="6:6" ht="16.5" customHeight="1">
      <c r="F110" s="202"/>
    </row>
    <row r="111" spans="6:6" ht="16.5" customHeight="1">
      <c r="F111" s="202"/>
    </row>
    <row r="112" spans="6:6" ht="16.5" customHeight="1">
      <c r="F112" s="202"/>
    </row>
    <row r="113" spans="6:6" ht="16.5" customHeight="1">
      <c r="F113" s="202"/>
    </row>
    <row r="114" spans="6:6" ht="16.5" customHeight="1">
      <c r="F114" s="202"/>
    </row>
    <row r="115" spans="6:6" ht="16.5" customHeight="1">
      <c r="F115" s="202"/>
    </row>
    <row r="116" spans="6:6" ht="16.5" customHeight="1">
      <c r="F116" s="202"/>
    </row>
    <row r="117" spans="6:6" ht="16.5" customHeight="1">
      <c r="F117" s="202"/>
    </row>
    <row r="118" spans="6:6" ht="16.5" customHeight="1">
      <c r="F118" s="202"/>
    </row>
    <row r="119" spans="6:6" ht="16.5" customHeight="1">
      <c r="F119" s="202"/>
    </row>
    <row r="120" spans="6:6" ht="16.5" customHeight="1">
      <c r="F120" s="202"/>
    </row>
    <row r="121" spans="6:6" ht="16.5" customHeight="1">
      <c r="F121" s="202"/>
    </row>
    <row r="122" spans="6:6" ht="16.5" customHeight="1">
      <c r="F122" s="202"/>
    </row>
    <row r="123" spans="6:6" ht="16.5" customHeight="1">
      <c r="F123" s="202"/>
    </row>
    <row r="124" spans="6:6" ht="16.5" customHeight="1">
      <c r="F124" s="202"/>
    </row>
    <row r="125" spans="6:6" ht="16.5" customHeight="1">
      <c r="F125" s="202"/>
    </row>
    <row r="126" spans="6:6" ht="16.5" customHeight="1">
      <c r="F126" s="202"/>
    </row>
    <row r="127" spans="6:6" ht="16.5" customHeight="1">
      <c r="F127" s="202"/>
    </row>
    <row r="128" spans="6:6" ht="16.5" customHeight="1">
      <c r="F128" s="202"/>
    </row>
    <row r="129" spans="6:6" ht="16.5" customHeight="1">
      <c r="F129" s="202"/>
    </row>
    <row r="130" spans="6:6" ht="16.5" customHeight="1">
      <c r="F130" s="202"/>
    </row>
    <row r="131" spans="6:6" ht="16.5" customHeight="1">
      <c r="F131" s="202"/>
    </row>
    <row r="132" spans="6:6" ht="16.5" customHeight="1">
      <c r="F132" s="202"/>
    </row>
    <row r="133" spans="6:6" ht="16.5" customHeight="1">
      <c r="F133" s="202"/>
    </row>
    <row r="134" spans="6:6" ht="16.5" customHeight="1">
      <c r="F134" s="202"/>
    </row>
    <row r="135" spans="6:6" ht="16.5" customHeight="1">
      <c r="F135" s="202"/>
    </row>
  </sheetData>
  <mergeCells count="8">
    <mergeCell ref="B14:D14"/>
    <mergeCell ref="B15:D15"/>
    <mergeCell ref="B8:D8"/>
    <mergeCell ref="B9:D9"/>
    <mergeCell ref="B10:D10"/>
    <mergeCell ref="B11:D11"/>
    <mergeCell ref="B12:D12"/>
    <mergeCell ref="B13:D13"/>
  </mergeCells>
  <conditionalFormatting sqref="E14">
    <cfRule type="cellIs" dxfId="0" priority="1" operator="greaterThan">
      <formula>10000</formula>
    </cfRule>
  </conditionalFormatting>
  <pageMargins left="0.7" right="0.7" top="0.78740157499999996" bottom="0.78740157499999996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Ausgaben- und Finanzierungsplan</vt:lpstr>
      <vt:lpstr>Anlage Personalausgaben 2023</vt:lpstr>
      <vt:lpstr>Anlage Personalausgaben 2024</vt:lpstr>
      <vt:lpstr>Anlage Sachausgaben 2023</vt:lpstr>
      <vt:lpstr>Anlage Sachausgaben 2024</vt:lpstr>
      <vt:lpstr>'Anlage Personalausgaben 2023'!Druckbereich</vt:lpstr>
      <vt:lpstr>'Anlage Personalausgaben 2024'!Druckbereich</vt:lpstr>
      <vt:lpstr>'Anlage Sachausgaben 2023'!Druckbereich</vt:lpstr>
      <vt:lpstr>'Ausgaben- und Finanzierungsplan'!Druckbereich</vt:lpstr>
      <vt:lpstr>'Anlage Personalausgaben 2023'!Drucktitel</vt:lpstr>
      <vt:lpstr>'Anlage Sachausgaben 2023'!Drucktitel</vt:lpstr>
      <vt:lpstr>'Ausgaben- und Finanzierungsplan'!Drucktitel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2014-11-05T14:52:30Z</dcterms:created>
  <dcterms:modified xsi:type="dcterms:W3CDTF">2023-08-09T17:01:31Z</dcterms:modified>
</cp:coreProperties>
</file>