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9060" windowHeight="11580" tabRatio="944" activeTab="0"/>
  </bookViews>
  <sheets>
    <sheet name="Antragsformular (1)" sheetId="1" r:id="rId1"/>
    <sheet name="Antragsformular (2)" sheetId="2" r:id="rId2"/>
    <sheet name="Antragsformular (3)" sheetId="3" r:id="rId3"/>
    <sheet name="Antragsformular (4)" sheetId="4" r:id="rId4"/>
    <sheet name="Tab. A KP InnoAllianz" sheetId="5" r:id="rId5"/>
    <sheet name="Tab. B KP FhG u. Helmholtz" sheetId="6" r:id="rId6"/>
    <sheet name="Tab. C KP Hochschulen" sheetId="7" r:id="rId7"/>
    <sheet name="Tab. D Finanzierungsplan" sheetId="8" r:id="rId8"/>
  </sheets>
  <definedNames>
    <definedName name="_xlnm.Print_Area" localSheetId="0">'Antragsformular (1)'!$B$2:$N$34</definedName>
    <definedName name="_xlnm.Print_Area" localSheetId="2">'Antragsformular (3)'!$A$1:$C$27</definedName>
    <definedName name="_xlnm.Print_Area" localSheetId="3">'Antragsformular (4)'!$A$1:$O$26</definedName>
    <definedName name="_xlnm.Print_Area" localSheetId="4">'Tab. A KP InnoAllianz'!$A$1:$U$39</definedName>
    <definedName name="_xlnm.Print_Area" localSheetId="6">'Tab. C KP Hochschulen'!$A$1:$V$38</definedName>
    <definedName name="_xlnm.Print_Area" localSheetId="7">'Tab. D Finanzierungsplan'!$A$1:$R$42</definedName>
    <definedName name="Gehaltsstufen">#REF!</definedName>
    <definedName name="Vorhabenskurzbezeichnung">"Bild 2"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M22" authorId="0">
      <text>
        <r>
          <rPr>
            <sz val="12"/>
            <rFont val="Tahoma"/>
            <family val="2"/>
          </rPr>
          <t>Vorhabenskurzbezeichnung eintragen. (max. 120 Zeichen)</t>
        </r>
      </text>
    </comment>
  </commentList>
</comments>
</file>

<file path=xl/comments5.xml><?xml version="1.0" encoding="utf-8"?>
<comments xmlns="http://schemas.openxmlformats.org/spreadsheetml/2006/main">
  <authors>
    <author>Ein gesch?tzter Microsoft Office Anwender</author>
    <author>Hickl, Ursula (MFW)</author>
  </authors>
  <commentList>
    <comment ref="C2" authorId="0">
      <text>
        <r>
          <rPr>
            <sz val="8"/>
            <rFont val="Tahoma"/>
            <family val="0"/>
          </rPr>
          <t>Kürzel des Instituts eintragen</t>
        </r>
      </text>
    </comment>
    <comment ref="C7" authorId="0">
      <text>
        <r>
          <rPr>
            <sz val="8"/>
            <rFont val="Tahoma"/>
            <family val="0"/>
          </rPr>
          <t>Entgeltstufe der am Projekt beteiligten Mitarbeiter/innen eintragen.</t>
        </r>
      </text>
    </comment>
    <comment ref="E7" authorId="0">
      <text>
        <r>
          <rPr>
            <sz val="8"/>
            <rFont val="Tahoma"/>
            <family val="0"/>
          </rPr>
          <t>Monatsgehalt der am Projekt beteiligten Mitarbeiter/-innen eintragen.</t>
        </r>
      </text>
    </comment>
    <comment ref="G7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I7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K7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G9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I9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K9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G11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I11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K11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E13" authorId="0">
      <text>
        <r>
          <rPr>
            <sz val="8"/>
            <rFont val="Tahoma"/>
            <family val="0"/>
          </rPr>
          <t>Stundenentgelt der am Projekt beteiligten geprüften Hilfskräfte eintragen.</t>
        </r>
      </text>
    </comment>
    <comment ref="G13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I13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K13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E15" authorId="0">
      <text>
        <r>
          <rPr>
            <sz val="8"/>
            <rFont val="Tahoma"/>
            <family val="0"/>
          </rPr>
          <t>Stundenentgelt der am Projekt beteiligten geprüften Hilfskräfte eintragen.</t>
        </r>
      </text>
    </comment>
    <comment ref="G15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I15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K15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G18" authorId="0">
      <text>
        <r>
          <rPr>
            <sz val="8"/>
            <rFont val="Tahoma"/>
            <family val="0"/>
          </rPr>
          <t>Steigerungsrate für die Personalkosten eintragen.</t>
        </r>
      </text>
    </comment>
    <comment ref="M24" authorId="0">
      <text>
        <r>
          <rPr>
            <sz val="8"/>
            <rFont val="Tahoma"/>
            <family val="0"/>
          </rPr>
          <t xml:space="preserve">Sachkosten eintragen.
Begründung in Beiblatt beifügen. </t>
        </r>
      </text>
    </comment>
    <comment ref="O24" authorId="0">
      <text>
        <r>
          <rPr>
            <sz val="8"/>
            <rFont val="Tahoma"/>
            <family val="0"/>
          </rPr>
          <t>Sachkosten eintragen.
Begründung in Beiblatt beifügen.</t>
        </r>
      </text>
    </comment>
    <comment ref="Q24" authorId="0">
      <text>
        <r>
          <rPr>
            <sz val="8"/>
            <rFont val="Tahoma"/>
            <family val="0"/>
          </rPr>
          <t>Sachkosten eintragen.
Begründung in Beiblatt beifügen.</t>
        </r>
      </text>
    </comment>
    <comment ref="M26" authorId="0">
      <text>
        <r>
          <rPr>
            <sz val="8"/>
            <rFont val="Tahoma"/>
            <family val="0"/>
          </rPr>
          <t>Investitionen eintragen.
Begründung in Beiblatt beifügen.</t>
        </r>
      </text>
    </comment>
    <comment ref="O26" authorId="0">
      <text>
        <r>
          <rPr>
            <sz val="8"/>
            <rFont val="Tahoma"/>
            <family val="0"/>
          </rPr>
          <t>Investitionen eintragen.
Begründung in Beiblatt beifügen.</t>
        </r>
      </text>
    </comment>
    <comment ref="Q26" authorId="0">
      <text>
        <r>
          <rPr>
            <sz val="8"/>
            <rFont val="Tahoma"/>
            <family val="0"/>
          </rPr>
          <t>Investitionen eintragen.
Begründung in Beiblatt beifügen.</t>
        </r>
      </text>
    </comment>
    <comment ref="M33" authorId="0">
      <text>
        <r>
          <rPr>
            <sz val="8"/>
            <rFont val="Tahoma"/>
            <family val="0"/>
          </rPr>
          <t>Reisekosten eintragen.
Begründung in Beiblatt beifügen.</t>
        </r>
      </text>
    </comment>
    <comment ref="O33" authorId="0">
      <text>
        <r>
          <rPr>
            <sz val="8"/>
            <rFont val="Tahoma"/>
            <family val="0"/>
          </rPr>
          <t>Reisekosten eintragen.
Begründung in Beiblatt beifügen.</t>
        </r>
      </text>
    </comment>
    <comment ref="Q33" authorId="0">
      <text>
        <r>
          <rPr>
            <sz val="8"/>
            <rFont val="Tahoma"/>
            <family val="0"/>
          </rPr>
          <t>Reisekosten eintragen.
Begründung in Beiblatt beifügen.</t>
        </r>
      </text>
    </comment>
    <comment ref="M35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O35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Q35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C9" authorId="0">
      <text>
        <r>
          <rPr>
            <sz val="8"/>
            <rFont val="Tahoma"/>
            <family val="0"/>
          </rPr>
          <t>Entgeltstufe der am Projekt beteiligten Mitarbeiter/innen eintragen.</t>
        </r>
      </text>
    </comment>
    <comment ref="C11" authorId="0">
      <text>
        <r>
          <rPr>
            <sz val="8"/>
            <rFont val="Tahoma"/>
            <family val="0"/>
          </rPr>
          <t>Entgeltstufe der am Projekt beteiligten Mitarbeiter/innen eintragen.</t>
        </r>
      </text>
    </comment>
    <comment ref="E9" authorId="0">
      <text>
        <r>
          <rPr>
            <sz val="8"/>
            <rFont val="Tahoma"/>
            <family val="0"/>
          </rPr>
          <t>Monatsgehalt der am Projekt beteiligten Mitarbeiter/-innen eintragen.</t>
        </r>
      </text>
    </comment>
    <comment ref="E11" authorId="0">
      <text>
        <r>
          <rPr>
            <sz val="8"/>
            <rFont val="Tahoma"/>
            <family val="0"/>
          </rPr>
          <t>Monatsgehalt der am Projekt beteiligten Mitarbeiter/-innen eintragen.</t>
        </r>
      </text>
    </comment>
    <comment ref="K29" authorId="1">
      <text>
        <r>
          <rPr>
            <sz val="8"/>
            <rFont val="Tahoma"/>
            <family val="2"/>
          </rPr>
          <t>Zuschlagsatz eintragen.
Begründung in Beiblatt beifügen.</t>
        </r>
        <r>
          <rPr>
            <sz val="9"/>
            <rFont val="Tahoma"/>
            <family val="2"/>
          </rPr>
          <t xml:space="preserve">
</t>
        </r>
      </text>
    </comment>
    <comment ref="K31" authorId="1">
      <text>
        <r>
          <rPr>
            <sz val="9"/>
            <rFont val="Tahoma"/>
            <family val="2"/>
          </rPr>
          <t xml:space="preserve">Zuschlagsatz eintragen.
Begründung in Beiblatt beifügen.
</t>
        </r>
      </text>
    </comment>
  </commentList>
</comments>
</file>

<file path=xl/comments6.xml><?xml version="1.0" encoding="utf-8"?>
<comments xmlns="http://schemas.openxmlformats.org/spreadsheetml/2006/main">
  <authors>
    <author>Ein gesch?tzter Microsoft Office Anwender</author>
    <author>Wirtschaftsministerium</author>
  </authors>
  <commentList>
    <comment ref="C2" authorId="0">
      <text>
        <r>
          <rPr>
            <sz val="10"/>
            <rFont val="Tahoma"/>
            <family val="2"/>
          </rPr>
          <t>Kürzel des FhG/Helmholtz-Instituts eintragen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sz val="10"/>
            <rFont val="Tahoma"/>
            <family val="2"/>
          </rPr>
          <t>Entgeltstufe des am Projekt beteiligten Mitarbeiters eintragen.</t>
        </r>
      </text>
    </comment>
    <comment ref="C5" authorId="1">
      <text>
        <r>
          <rPr>
            <b/>
            <sz val="8"/>
            <rFont val="Tahoma"/>
            <family val="0"/>
          </rPr>
          <t>TVÖD-Entgeltstufe eintragen</t>
        </r>
      </text>
    </comment>
    <comment ref="C9" authorId="0">
      <text>
        <r>
          <rPr>
            <sz val="10"/>
            <rFont val="Tahoma"/>
            <family val="2"/>
          </rPr>
          <t>Entgeltstufe des am Projekt beteiligten Mitarbeiters eintragen.</t>
        </r>
      </text>
    </comment>
    <comment ref="C11" authorId="0">
      <text>
        <r>
          <rPr>
            <sz val="10"/>
            <rFont val="Tahoma"/>
            <family val="2"/>
          </rPr>
          <t>Entgeltstufe des am Projekt beteiligten Mitarbeiters eintragen.</t>
        </r>
      </text>
    </comment>
    <comment ref="Q33" authorId="0">
      <text>
        <r>
          <rPr>
            <sz val="8"/>
            <rFont val="Tahoma"/>
            <family val="0"/>
          </rPr>
          <t>Reisekosten eintragen.
Begründung in Beiblatt beifügen.</t>
        </r>
      </text>
    </comment>
    <comment ref="S33" authorId="0">
      <text>
        <r>
          <rPr>
            <sz val="8"/>
            <rFont val="Tahoma"/>
            <family val="0"/>
          </rPr>
          <t>Reisekosten eintragen.
Begründung in Beiblatt beifügen.</t>
        </r>
      </text>
    </comment>
    <comment ref="U33" authorId="0">
      <text>
        <r>
          <rPr>
            <sz val="8"/>
            <rFont val="Tahoma"/>
            <family val="0"/>
          </rPr>
          <t>Reisekosten eintragen.
Begründung in Beiblatt beifügen.</t>
        </r>
      </text>
    </comment>
    <comment ref="Q35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S35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U35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Q21" authorId="0">
      <text>
        <r>
          <rPr>
            <sz val="8"/>
            <rFont val="Tahoma"/>
            <family val="0"/>
          </rPr>
          <t xml:space="preserve">Sachkosten eintragen.
Begründung in Beiblatt beifügen. </t>
        </r>
      </text>
    </comment>
    <comment ref="S21" authorId="0">
      <text>
        <r>
          <rPr>
            <sz val="8"/>
            <rFont val="Tahoma"/>
            <family val="0"/>
          </rPr>
          <t xml:space="preserve">Sachkosten eintragen.
Begründung in Beiblatt beifügen. </t>
        </r>
      </text>
    </comment>
    <comment ref="U21" authorId="0">
      <text>
        <r>
          <rPr>
            <sz val="8"/>
            <rFont val="Tahoma"/>
            <family val="0"/>
          </rPr>
          <t xml:space="preserve">Sachkosten eintragen.
Begründung in Beiblatt beifügen. </t>
        </r>
      </text>
    </comment>
    <comment ref="Q23" authorId="0">
      <text>
        <r>
          <rPr>
            <sz val="8"/>
            <rFont val="Tahoma"/>
            <family val="0"/>
          </rPr>
          <t>Investitionen eintragen.
Begründung in Beiblatt beifügen.</t>
        </r>
      </text>
    </comment>
    <comment ref="S23" authorId="0">
      <text>
        <r>
          <rPr>
            <sz val="8"/>
            <rFont val="Tahoma"/>
            <family val="0"/>
          </rPr>
          <t>Investitionen eintragen.
Begründung in Beiblatt beifügen.</t>
        </r>
      </text>
    </comment>
    <comment ref="U23" authorId="0">
      <text>
        <r>
          <rPr>
            <sz val="8"/>
            <rFont val="Tahoma"/>
            <family val="0"/>
          </rPr>
          <t>Investitionen eintragen.
Begründung in Beiblatt beifügen.</t>
        </r>
      </text>
    </comment>
    <comment ref="O31" authorId="0">
      <text>
        <r>
          <rPr>
            <sz val="10"/>
            <rFont val="Tahoma"/>
            <family val="2"/>
          </rPr>
          <t>Abschreibungssatz (AfA) eintragen.</t>
        </r>
      </text>
    </comment>
    <comment ref="O29" authorId="0">
      <text>
        <r>
          <rPr>
            <sz val="10"/>
            <rFont val="Tahoma"/>
            <family val="2"/>
          </rPr>
          <t>Sachgemeinkostensatz eintragen.</t>
        </r>
      </text>
    </comment>
    <comment ref="O27" authorId="0">
      <text>
        <r>
          <rPr>
            <sz val="10"/>
            <rFont val="Tahoma"/>
            <family val="2"/>
          </rPr>
          <t>Personalgemeinkostensatz eintragen.</t>
        </r>
      </text>
    </comment>
  </commentList>
</comments>
</file>

<file path=xl/comments7.xml><?xml version="1.0" encoding="utf-8"?>
<comments xmlns="http://schemas.openxmlformats.org/spreadsheetml/2006/main">
  <authors>
    <author>Ein gesch?tzter Microsoft Office Anwender</author>
    <author>Hickl, Ursula (MFW)</author>
  </authors>
  <commentList>
    <comment ref="D3" authorId="0">
      <text>
        <r>
          <rPr>
            <sz val="8"/>
            <rFont val="Tahoma"/>
            <family val="0"/>
          </rPr>
          <t>Hier Kürzel des Hochschulinstituts eintragen</t>
        </r>
      </text>
    </comment>
    <comment ref="D8" authorId="0">
      <text>
        <r>
          <rPr>
            <sz val="8"/>
            <rFont val="Tahoma"/>
            <family val="0"/>
          </rPr>
          <t>Entgeltstufe des am Projekt beteiligten Mitarbeiters eintragen.</t>
        </r>
      </text>
    </comment>
    <comment ref="F8" authorId="0">
      <text>
        <r>
          <rPr>
            <sz val="8"/>
            <rFont val="Tahoma"/>
            <family val="0"/>
          </rPr>
          <t>Monatsgehalt des am Projekt beteiligten Mitarbeiters eintragen.</t>
        </r>
      </text>
    </comment>
    <comment ref="H8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J8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L8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F10" authorId="0">
      <text>
        <r>
          <rPr>
            <sz val="8"/>
            <rFont val="Tahoma"/>
            <family val="0"/>
          </rPr>
          <t>Monatsgehalt des am Projekt beteiligten Mitarbeiters eintragen.</t>
        </r>
      </text>
    </comment>
    <comment ref="H10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J10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L10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F12" authorId="0">
      <text>
        <r>
          <rPr>
            <sz val="8"/>
            <rFont val="Tahoma"/>
            <family val="0"/>
          </rPr>
          <t>Monatsgehalt des am Projekt beteiligten Mitarbeiters eintragen.</t>
        </r>
      </text>
    </comment>
    <comment ref="H12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J12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L12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F14" authorId="0">
      <text>
        <r>
          <rPr>
            <sz val="8"/>
            <rFont val="Tahoma"/>
            <family val="0"/>
          </rPr>
          <t>Stundenentgelt der am Projekt beteiligten geprüften Hilfskräfte eintragen.</t>
        </r>
      </text>
    </comment>
    <comment ref="H14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J14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L14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F16" authorId="0">
      <text>
        <r>
          <rPr>
            <sz val="8"/>
            <rFont val="Tahoma"/>
            <family val="0"/>
          </rPr>
          <t>Stundenentgelt der am Projekt beteiligten studentischen Hilfskräfte eintragen.</t>
        </r>
      </text>
    </comment>
    <comment ref="H16" authorId="0">
      <text>
        <r>
          <rPr>
            <sz val="8"/>
            <rFont val="Tahoma"/>
            <family val="0"/>
          </rPr>
          <t>Anzahl der Stunden der am Projekt beteiligten studentischen  Hilfskräfte eintragen.</t>
        </r>
      </text>
    </comment>
    <comment ref="J16" authorId="0">
      <text>
        <r>
          <rPr>
            <sz val="8"/>
            <rFont val="Tahoma"/>
            <family val="0"/>
          </rPr>
          <t>Anzahl der Stunden der am Projekt beteiligten studentischen Hilfskräfte eintragen.</t>
        </r>
      </text>
    </comment>
    <comment ref="L16" authorId="0">
      <text>
        <r>
          <rPr>
            <sz val="8"/>
            <rFont val="Tahoma"/>
            <family val="0"/>
          </rPr>
          <t>Anzahl der Stunden der am Projekt beteiligten studentischen Hilfskräfte eintragen.</t>
        </r>
      </text>
    </comment>
    <comment ref="H19" authorId="0">
      <text>
        <r>
          <rPr>
            <sz val="8"/>
            <rFont val="Tahoma"/>
            <family val="0"/>
          </rPr>
          <t>Steigerungsrate für die Personalkosten eintragen.</t>
        </r>
      </text>
    </comment>
    <comment ref="N25" authorId="0">
      <text>
        <r>
          <rPr>
            <sz val="8"/>
            <rFont val="Tahoma"/>
            <family val="0"/>
          </rPr>
          <t>Sachkosten eintragen.
Begründung in Beiblatt beifügen.</t>
        </r>
      </text>
    </comment>
    <comment ref="N27" authorId="0">
      <text>
        <r>
          <rPr>
            <sz val="8"/>
            <rFont val="Tahoma"/>
            <family val="0"/>
          </rPr>
          <t>Investitionen eintragen.
Begründung in Beiblatt beifügen.</t>
        </r>
      </text>
    </comment>
    <comment ref="P27" authorId="0">
      <text>
        <r>
          <rPr>
            <sz val="8"/>
            <rFont val="Tahoma"/>
            <family val="0"/>
          </rPr>
          <t>Investitionen eintragen.
Begründung in Beiblatt beifügen.</t>
        </r>
      </text>
    </comment>
    <comment ref="R27" authorId="0">
      <text>
        <r>
          <rPr>
            <sz val="8"/>
            <rFont val="Tahoma"/>
            <family val="0"/>
          </rPr>
          <t>Investitionen eintragen.
Begründung in Beiblatt beifügen.</t>
        </r>
      </text>
    </comment>
    <comment ref="N31" authorId="0">
      <text>
        <r>
          <rPr>
            <sz val="8"/>
            <rFont val="Tahoma"/>
            <family val="0"/>
          </rPr>
          <t>Reisekosten eintragen.
Begründung in Beiblatt beifügen.</t>
        </r>
      </text>
    </comment>
    <comment ref="P31" authorId="0">
      <text>
        <r>
          <rPr>
            <sz val="8"/>
            <rFont val="Tahoma"/>
            <family val="0"/>
          </rPr>
          <t>Reisekosten eintragen.
Begründung in Beiblatt beifügen.</t>
        </r>
      </text>
    </comment>
    <comment ref="R31" authorId="0">
      <text>
        <r>
          <rPr>
            <sz val="8"/>
            <rFont val="Tahoma"/>
            <family val="0"/>
          </rPr>
          <t xml:space="preserve">Reisekosten eintragen.
Begründung in Beiblatt beifügen. </t>
        </r>
      </text>
    </comment>
    <comment ref="N33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P33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R33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D10" authorId="0">
      <text>
        <r>
          <rPr>
            <sz val="8"/>
            <rFont val="Tahoma"/>
            <family val="0"/>
          </rPr>
          <t>Entgeltstufe des am Projekt beteiligten Mitarbeiters eintragen.</t>
        </r>
      </text>
    </comment>
    <comment ref="D12" authorId="0">
      <text>
        <r>
          <rPr>
            <sz val="8"/>
            <rFont val="Tahoma"/>
            <family val="0"/>
          </rPr>
          <t>Entgeltstufe des am Projekt beteiligten Mitarbeiters eintragen.</t>
        </r>
      </text>
    </comment>
    <comment ref="P25" authorId="1">
      <text>
        <r>
          <rPr>
            <sz val="8"/>
            <rFont val="Tahoma"/>
            <family val="2"/>
          </rPr>
          <t>Sachkosten eintragen.
Begründung in Beiblatt beifügen.</t>
        </r>
        <r>
          <rPr>
            <sz val="9"/>
            <rFont val="Tahoma"/>
            <family val="2"/>
          </rPr>
          <t xml:space="preserve">
</t>
        </r>
      </text>
    </comment>
    <comment ref="R25" authorId="1">
      <text>
        <r>
          <rPr>
            <sz val="8"/>
            <rFont val="Tahoma"/>
            <family val="2"/>
          </rPr>
          <t>Sachkosten eintragen.
Begründung in Beiblatt beifügen.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Wirtschaftsministerium Baden-W?rttemberg</author>
  </authors>
  <commentList>
    <comment ref="I7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I9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I11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I13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I15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K7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K9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K11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K13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K15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M7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M9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M11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M13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M15" authorId="0">
      <text>
        <r>
          <rPr>
            <b/>
            <sz val="8"/>
            <rFont val="Tahoma"/>
            <family val="2"/>
          </rPr>
          <t>Bitte Daten aus der letzten Zeile der jeweiligen Tabelle A - C entnehmen</t>
        </r>
      </text>
    </comment>
    <comment ref="E24" authorId="0">
      <text>
        <r>
          <rPr>
            <sz val="8"/>
            <rFont val="Tahoma"/>
            <family val="2"/>
          </rPr>
          <t xml:space="preserve">Wird automatisch ausgefüllt!
</t>
        </r>
      </text>
    </comment>
    <comment ref="E26" authorId="0">
      <text>
        <r>
          <rPr>
            <sz val="8"/>
            <rFont val="Tahoma"/>
            <family val="2"/>
          </rPr>
          <t>Wird automatisch ausgefüllt!</t>
        </r>
      </text>
    </comment>
    <comment ref="E28" authorId="0">
      <text>
        <r>
          <rPr>
            <sz val="8"/>
            <rFont val="Tahoma"/>
            <family val="2"/>
          </rPr>
          <t>Wird automatisch ausgefüllt!</t>
        </r>
      </text>
    </comment>
    <comment ref="E30" authorId="0">
      <text>
        <r>
          <rPr>
            <sz val="8"/>
            <rFont val="Tahoma"/>
            <family val="2"/>
          </rPr>
          <t>Wird automatisch ausgefüllt!</t>
        </r>
      </text>
    </comment>
    <comment ref="E32" authorId="0">
      <text>
        <r>
          <rPr>
            <sz val="8"/>
            <rFont val="Tahoma"/>
            <family val="2"/>
          </rPr>
          <t xml:space="preserve">Wird automatisch ausgefüllt!
</t>
        </r>
      </text>
    </comment>
    <comment ref="E7" authorId="0">
      <text>
        <r>
          <rPr>
            <sz val="8"/>
            <rFont val="Tahoma"/>
            <family val="2"/>
          </rPr>
          <t xml:space="preserve">Bitte Kürzel des </t>
        </r>
        <r>
          <rPr>
            <b/>
            <sz val="8"/>
            <rFont val="Tahoma"/>
            <family val="2"/>
          </rPr>
          <t>federführenden</t>
        </r>
        <r>
          <rPr>
            <sz val="8"/>
            <rFont val="Tahoma"/>
            <family val="2"/>
          </rPr>
          <t xml:space="preserve"> Instituts eintragen!</t>
        </r>
      </text>
    </comment>
    <comment ref="E9" authorId="0">
      <text>
        <r>
          <rPr>
            <sz val="8"/>
            <rFont val="Tahoma"/>
            <family val="2"/>
          </rPr>
          <t>Bitte Kürzel eines weiteren Instituts eintragen</t>
        </r>
      </text>
    </comment>
    <comment ref="E11" authorId="0">
      <text>
        <r>
          <rPr>
            <sz val="8"/>
            <rFont val="Tahoma"/>
            <family val="2"/>
          </rPr>
          <t>Bitte Kürzel eines weiteren Instituts eintragen</t>
        </r>
      </text>
    </comment>
    <comment ref="E13" authorId="0">
      <text>
        <r>
          <rPr>
            <sz val="8"/>
            <rFont val="Tahoma"/>
            <family val="2"/>
          </rPr>
          <t>Bitte Kürzel eines weiteren Instituts eintragen</t>
        </r>
      </text>
    </comment>
    <comment ref="E15" authorId="0">
      <text>
        <r>
          <rPr>
            <sz val="8"/>
            <rFont val="Tahoma"/>
            <family val="2"/>
          </rPr>
          <t>Bitte Kürzel eines weiteren Instituts eintragen</t>
        </r>
      </text>
    </comment>
  </commentList>
</comments>
</file>

<file path=xl/sharedStrings.xml><?xml version="1.0" encoding="utf-8"?>
<sst xmlns="http://schemas.openxmlformats.org/spreadsheetml/2006/main" count="210" uniqueCount="108">
  <si>
    <t>v.H.</t>
  </si>
  <si>
    <t>für das im folgenden beschriebene Vorhaben mit einer Laufzeit</t>
  </si>
  <si>
    <t>Vorhaben (Kurzbezeichnung, max. 120 Zeichen)</t>
  </si>
  <si>
    <t>Straße</t>
  </si>
  <si>
    <t>PLZ</t>
  </si>
  <si>
    <t>Ort</t>
  </si>
  <si>
    <t>Postfach</t>
  </si>
  <si>
    <t>Telefon</t>
  </si>
  <si>
    <t>Fax</t>
  </si>
  <si>
    <t>Ausführende Stelle</t>
  </si>
  <si>
    <t>Projektleiter</t>
  </si>
  <si>
    <t>Bankverbindung</t>
  </si>
  <si>
    <t>Verbuchungsstelle bzw. Projekt-Nr.</t>
  </si>
  <si>
    <t>Gesamt</t>
  </si>
  <si>
    <t>Personalkosten</t>
  </si>
  <si>
    <t>Gehalt</t>
  </si>
  <si>
    <t>PM</t>
  </si>
  <si>
    <t xml:space="preserve">  wiss. Mitarbeiter o.ä.</t>
  </si>
  <si>
    <t xml:space="preserve">  grad. Mitarbeiter</t>
  </si>
  <si>
    <t xml:space="preserve">  sonst. Mitarbeiter</t>
  </si>
  <si>
    <t>Std.</t>
  </si>
  <si>
    <t xml:space="preserve">  geprüfte Hilfskräfte</t>
  </si>
  <si>
    <t xml:space="preserve">  stud. Hilfskräfte</t>
  </si>
  <si>
    <t>[%]</t>
  </si>
  <si>
    <t xml:space="preserve">  Steigerungsrate Personalkosten pro Jahr</t>
  </si>
  <si>
    <t>Zwischensumme Personalkosten:</t>
  </si>
  <si>
    <t>Material-/Sachkosten</t>
  </si>
  <si>
    <t>Investitionen</t>
  </si>
  <si>
    <t>Gemeinkosten</t>
  </si>
  <si>
    <t xml:space="preserve"> Personalgemeinkosten</t>
  </si>
  <si>
    <t xml:space="preserve"> Sachgemeinkosten</t>
  </si>
  <si>
    <t>Reisekosten</t>
  </si>
  <si>
    <t>Fremdleistungen</t>
  </si>
  <si>
    <t>Summe</t>
  </si>
  <si>
    <t xml:space="preserve"> AfA</t>
  </si>
  <si>
    <t>Finanzierungsübersicht</t>
  </si>
  <si>
    <t>Gesamtkosten</t>
  </si>
  <si>
    <t>Gesamtkosten des Projekts</t>
  </si>
  <si>
    <t>Finanzierung</t>
  </si>
  <si>
    <t>./.</t>
  </si>
  <si>
    <t>Eigenbeiträge der Institute</t>
  </si>
  <si>
    <t>€</t>
  </si>
  <si>
    <t>Anschrift des Geldinstituts für die Überweisung der Auszahlungsbeträgen (amtl. Kurzbezeichnung)</t>
  </si>
  <si>
    <t>[€/m]</t>
  </si>
  <si>
    <t>[€]</t>
  </si>
  <si>
    <t>[€/h]</t>
  </si>
  <si>
    <t>Ich erkläre (Zutreffendes ist angekreuzt),</t>
  </si>
  <si>
    <t>Ort und Datum</t>
  </si>
  <si>
    <t>von</t>
  </si>
  <si>
    <t>Monaten</t>
  </si>
  <si>
    <t>ab dem</t>
  </si>
  <si>
    <t>Kürzel</t>
  </si>
  <si>
    <t>fester Satz i.H.v.</t>
  </si>
  <si>
    <t>Erklärung der federführenden Forschungseinrichtung/Hochschule:</t>
  </si>
  <si>
    <t>rechtsverbindliche Unterschrift
(federführende Forschungseinrichtung/Hochschule)</t>
  </si>
  <si>
    <t>Antrag</t>
  </si>
  <si>
    <t>Höhe der beantragten Fördermittel</t>
  </si>
  <si>
    <t>entsprechend</t>
  </si>
  <si>
    <t xml:space="preserve">        der Gesamtkosten i.H.v.</t>
  </si>
  <si>
    <t>Ich versichere die Richtigkeit und Vollständigkeit der Angaben im Antrag.</t>
  </si>
  <si>
    <t>TVöD</t>
  </si>
  <si>
    <t>bitte freilassen für Registraturzwecke</t>
  </si>
  <si>
    <t>Forschungseinrichtung/Institut (bei mehreren: federführende/s Institut / Forschungseinrichtung)</t>
  </si>
  <si>
    <t>Zuwendungssumme</t>
  </si>
  <si>
    <t>Raum für Eingangsstempel des Ministeriums für Finanzen und Wirtschaft</t>
  </si>
  <si>
    <t xml:space="preserve">auf Förderung von wirtschaftsnahen </t>
  </si>
  <si>
    <t>Forschungsprojekten im Themenfeld</t>
  </si>
  <si>
    <t>Technologischer Ressourcenschutz</t>
  </si>
  <si>
    <t xml:space="preserve">Zeitraum </t>
  </si>
  <si>
    <t>2015</t>
  </si>
  <si>
    <t>2016</t>
  </si>
  <si>
    <t>2017</t>
  </si>
  <si>
    <t>IBAN</t>
  </si>
  <si>
    <t>BIC</t>
  </si>
  <si>
    <t>Kostenplan</t>
  </si>
  <si>
    <t>Sachkosten</t>
  </si>
  <si>
    <t>Gemeinkosten + AfA</t>
  </si>
  <si>
    <t>Zeitraum</t>
  </si>
  <si>
    <t>TVL</t>
  </si>
  <si>
    <t>Zeitraum (Kalenderjahr)</t>
  </si>
  <si>
    <t>fester Satz</t>
  </si>
  <si>
    <t>Kosten Institut 1</t>
  </si>
  <si>
    <t>Kosten Institut 2</t>
  </si>
  <si>
    <t>Kosten Institut 3</t>
  </si>
  <si>
    <t>Kosten Institut 4</t>
  </si>
  <si>
    <t>Kosten Institut 5</t>
  </si>
  <si>
    <t>Eigenbeitrag Institut 1</t>
  </si>
  <si>
    <t>Eigenbeitrag Institut 2</t>
  </si>
  <si>
    <t>Eigenbeitrag Institut 3</t>
  </si>
  <si>
    <t>Eigenbeitrag Institut 4</t>
  </si>
  <si>
    <t>Eigenbeitrag Institut 5</t>
  </si>
  <si>
    <t>Ministerium für Finanzen und Wirtschaft Baden-Württemberg
Abteilung 7
Postfach 10 14 53
70013 Stuttgart</t>
  </si>
  <si>
    <r>
      <t>Name</t>
    </r>
    <r>
      <rPr>
        <sz val="12"/>
        <color indexed="8"/>
        <rFont val="Arial"/>
        <family val="2"/>
      </rPr>
      <t xml:space="preserve"> Partnerunternehmen </t>
    </r>
    <r>
      <rPr>
        <u val="single"/>
        <sz val="12"/>
        <color indexed="8"/>
        <rFont val="Arial"/>
        <family val="2"/>
      </rPr>
      <t>(falls relevant)</t>
    </r>
  </si>
  <si>
    <r>
      <t>Sitz</t>
    </r>
    <r>
      <rPr>
        <sz val="12"/>
        <color indexed="8"/>
        <rFont val="Arial"/>
        <family val="2"/>
      </rPr>
      <t xml:space="preserve"> Partnerunternehmen </t>
    </r>
    <r>
      <rPr>
        <u val="single"/>
        <sz val="12"/>
        <color indexed="8"/>
        <rFont val="Arial"/>
        <family val="2"/>
      </rPr>
      <t>(falls relevant)</t>
    </r>
  </si>
  <si>
    <r>
      <t>Name</t>
    </r>
    <r>
      <rPr>
        <sz val="12"/>
        <rFont val="Arial"/>
        <family val="2"/>
      </rPr>
      <t xml:space="preserve"> Partnerinstitut </t>
    </r>
    <r>
      <rPr>
        <u val="single"/>
        <sz val="12"/>
        <rFont val="Arial"/>
        <family val="2"/>
      </rPr>
      <t>(falls relevant)</t>
    </r>
  </si>
  <si>
    <r>
      <t>Sitz</t>
    </r>
    <r>
      <rPr>
        <sz val="12"/>
        <rFont val="Arial"/>
        <family val="2"/>
      </rPr>
      <t xml:space="preserve"> Partnerinstitut </t>
    </r>
    <r>
      <rPr>
        <u val="single"/>
        <sz val="12"/>
        <rFont val="Arial"/>
        <family val="2"/>
      </rPr>
      <t>(falls relevant)</t>
    </r>
  </si>
  <si>
    <r>
      <rPr>
        <b/>
        <u val="single"/>
        <sz val="12"/>
        <rFont val="Arial"/>
        <family val="2"/>
      </rPr>
      <t>Nur ausfüllen</t>
    </r>
    <r>
      <rPr>
        <sz val="12"/>
        <rFont val="Arial"/>
        <family val="2"/>
      </rPr>
      <t>, wenn die ausführende Stelle des Antragstellers eine besondere Bezeichnung oder Anschrift hat!</t>
    </r>
  </si>
  <si>
    <r>
      <rPr>
        <b/>
        <u val="single"/>
        <sz val="12"/>
        <color indexed="10"/>
        <rFont val="Arial"/>
        <family val="2"/>
      </rPr>
      <t>ACHTUNG:</t>
    </r>
    <r>
      <rPr>
        <b/>
        <sz val="12"/>
        <color indexed="10"/>
        <rFont val="Arial"/>
        <family val="2"/>
      </rPr>
      <t xml:space="preserve">
Nur gelb unterlegte Felder ausfüllen!</t>
    </r>
  </si>
  <si>
    <t>Mit der eventuellen Prüfung des Antrags durch Sachverständige/Gutachter bin ich einverstanden.</t>
  </si>
  <si>
    <t xml:space="preserve">  dass mit dem Vorhaben noch nicht begonnen wurde und auch nicht vor der Bekanntgabe des</t>
  </si>
  <si>
    <t xml:space="preserve">  Zuwendungsbescheides begonnen wird,</t>
  </si>
  <si>
    <t xml:space="preserve">  dass das Vorhaben neu ist und dafür keine weitere Zuwendung von einer anderen Stelle des Landes 
</t>
  </si>
  <si>
    <t xml:space="preserve">  oder von einer anderen juristischen Person des öffentlichen Rechts beantragt wird oder bewilligt wurde,</t>
  </si>
  <si>
    <t>Kurze Vorhabensbeschreibung</t>
  </si>
  <si>
    <t xml:space="preserve">  dass unter Einbeziehung des beantragten Zuschusses die Gesamtfinanzierung des Vorhabens gesichert ist,</t>
  </si>
  <si>
    <r>
      <t xml:space="preserve">  dass für den Antragsteller bzw. das Vorhaben </t>
    </r>
    <r>
      <rPr>
        <b/>
        <u val="single"/>
        <sz val="10"/>
        <rFont val="Arial"/>
        <family val="2"/>
      </rPr>
      <t>eine</t>
    </r>
    <r>
      <rPr>
        <sz val="10"/>
        <rFont val="Arial"/>
        <family val="2"/>
      </rPr>
      <t xml:space="preserve"> Berechtigung zum Vorsteuerabzug besteht</t>
    </r>
  </si>
  <si>
    <t xml:space="preserve"> (gem. § 15 UStG).</t>
  </si>
  <si>
    <t>Der Inhalt der Bekanntmachung (Ausschreibung) vom 20. März 2015 ist bekannt und beachtet worden.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</si>
</sst>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0.0"/>
    <numFmt numFmtId="174" formatCode="#,##0.00\ &quot;DM&quot;"/>
    <numFmt numFmtId="175" formatCode="0.0%"/>
    <numFmt numFmtId="176" formatCode="&quot;-&quot;;&quot;-&quot;;&quot;-&quot;;[Blue]General"/>
    <numFmt numFmtId="177" formatCode="[Red]&quot;BAT!&quot;;[Red]&quot;BAT!&quot;;[Red]&quot;BAT!&quot;;[Blue]General"/>
    <numFmt numFmtId="178" formatCode="[Blue]#,##0.00;[Red]&quot;Gehalt!&quot;;[Red]&quot;Gehalt!&quot;;[Red]&quot;Gehalt!&quot;"/>
    <numFmt numFmtId="179" formatCode="[Blue]#,##0.0;[Red]&quot;PM!&quot;;[Red]&quot;PM!&quot;;[Red]&quot;PM!&quot;"/>
    <numFmt numFmtId="180" formatCode="[Blue]#,##0.0\ &quot;%&quot;;[Red]&quot;Rate!&quot;;[Red]&quot;Rate!&quot;;[Red]&quot;Rate!&quot;"/>
    <numFmt numFmtId="181" formatCode="[Blue]#,##0;[Red]&quot;Ansatz!&quot;;[Red]&quot;Ansatz!&quot;;[Red]&quot;Ansatz!&quot;"/>
    <numFmt numFmtId="182" formatCode="[Blue]#,##0.00\ &quot;%&quot;;[Red]&quot;Rate!&quot;;[Red]&quot;Rate!&quot;;[Red]&quot;Rate!&quot;"/>
    <numFmt numFmtId="183" formatCode="[Blue]#,##0;[Red]General;[Red]General;[Red]General"/>
    <numFmt numFmtId="184" formatCode="[Blue]#,##0.00;[Red]&quot;Ansatz!&quot;;[Red]&quot;Ansatz!&quot;;[Red]&quot;Ansatz!&quot;"/>
    <numFmt numFmtId="185" formatCode="d/\ mmmm\ yyyy"/>
    <numFmt numFmtId="186" formatCode="&quot;Name!&quot;;&quot;Name!&quot;;&quot;Name!&quot;;[Blue]General"/>
    <numFmt numFmtId="187" formatCode="[Blue]#0;[Red]&quot;Ansatz!&quot;;[Red]&quot;Ansatz!&quot;;[Red]&quot;Ansatz!&quot;"/>
    <numFmt numFmtId="188" formatCode="\D\-00000"/>
    <numFmt numFmtId="189" formatCode="[Blue]\D\-00000;&quot;PLZ!&quot;;&quot;PLZ!&quot;;&quot;PLZ!&quot;"/>
    <numFmt numFmtId="190" formatCode="[Blue]d/\ mmmm\ yyyy;&quot;Name!&quot;;&quot;Name!&quot;;[Red]General"/>
    <numFmt numFmtId="191" formatCode="[Blue]#0;[Red]&quot;Tel!&quot;;[Red]&quot;Tel!&quot;;[Red]&quot;Tel!&quot;"/>
    <numFmt numFmtId="192" formatCode="[Blue]#,##0.0;[Red]&quot;Ansatz!&quot;;[Red]&quot;Ansatz!&quot;;[Red]&quot;Ansatz!&quot;"/>
    <numFmt numFmtId="193" formatCode="[Blue]00000;&quot;PLZ!&quot;;&quot;PLZ!&quot;;&quot;PLZ!&quot;"/>
    <numFmt numFmtId="194" formatCode="yyyy"/>
    <numFmt numFmtId="195" formatCode="&quot;DM&quot;\ #,##0;\-&quot;DM&quot;\ #,##0"/>
    <numFmt numFmtId="196" formatCode="&quot;DM&quot;\ #,##0;[Red]\-&quot;DM&quot;\ #,##0"/>
    <numFmt numFmtId="197" formatCode="&quot;DM&quot;\ #,##0.00;\-&quot;DM&quot;\ #,##0.00"/>
    <numFmt numFmtId="198" formatCode="&quot;DM&quot;\ #,##0.00;[Red]\-&quot;DM&quot;\ #,##0.00"/>
    <numFmt numFmtId="199" formatCode="_-&quot;DM&quot;\ * #,##0_-;\-&quot;DM&quot;\ * #,##0_-;_-&quot;DM&quot;\ * &quot;-&quot;_-;_-@_-"/>
    <numFmt numFmtId="200" formatCode="_-* #,##0_-;\-* #,##0_-;_-* &quot;-&quot;_-;_-@_-"/>
    <numFmt numFmtId="201" formatCode="_-&quot;DM&quot;\ * #,##0.00_-;\-&quot;DM&quot;\ * #,##0.00_-;_-&quot;DM&quot;\ * &quot;-&quot;??_-;_-@_-"/>
    <numFmt numFmtId="202" formatCode="_-* #,##0.00_-;\-* #,##0.00_-;_-* &quot;-&quot;??_-;_-@_-"/>
    <numFmt numFmtId="203" formatCode="0_ ;[Red]\-0\ "/>
    <numFmt numFmtId="204" formatCode="#,##0_ ;[Red]\-#,##0\ "/>
    <numFmt numFmtId="205" formatCode="#,##0.0_ ;[Red]\-#,##0.0\ "/>
    <numFmt numFmtId="206" formatCode="[Blue]#,##0\ &quot;%&quot;;[Red]&quot;Rate!&quot;;[Red]&quot;Rate!&quot;;[Red]&quot;Rate!&quot;"/>
    <numFmt numFmtId="207" formatCode="#,##0.0"/>
    <numFmt numFmtId="208" formatCode="d/m/yyyy;@"/>
    <numFmt numFmtId="209" formatCode="[Blue]#,##0\ &quot;%&quot;;[Red]&quot;Rate!&quot;"/>
    <numFmt numFmtId="210" formatCode="#,##0.00;[Red]#,##0.00"/>
    <numFmt numFmtId="211" formatCode="00000"/>
    <numFmt numFmtId="212" formatCode="#,##0.0;[Red]#,##0.0"/>
    <numFmt numFmtId="213" formatCode="0;\-0;;@"/>
  </numFmts>
  <fonts count="10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6"/>
      <name val="Arial"/>
      <family val="0"/>
    </font>
    <font>
      <b/>
      <i/>
      <u val="single"/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6"/>
      <name val="Arial"/>
      <family val="0"/>
    </font>
    <font>
      <b/>
      <sz val="14"/>
      <color indexed="18"/>
      <name val="Arial"/>
      <family val="0"/>
    </font>
    <font>
      <b/>
      <sz val="14"/>
      <color indexed="20"/>
      <name val="Arial"/>
      <family val="0"/>
    </font>
    <font>
      <b/>
      <sz val="14"/>
      <color indexed="17"/>
      <name val="Arial"/>
      <family val="2"/>
    </font>
    <font>
      <sz val="10"/>
      <color indexed="20"/>
      <name val="Arial"/>
      <family val="0"/>
    </font>
    <font>
      <sz val="11"/>
      <color indexed="16"/>
      <name val="Arial"/>
      <family val="0"/>
    </font>
    <font>
      <sz val="11"/>
      <color indexed="20"/>
      <name val="Arial"/>
      <family val="0"/>
    </font>
    <font>
      <b/>
      <sz val="10"/>
      <color indexed="10"/>
      <name val="Arial"/>
      <family val="2"/>
    </font>
    <font>
      <sz val="10"/>
      <color indexed="18"/>
      <name val="Arial"/>
      <family val="0"/>
    </font>
    <font>
      <sz val="10"/>
      <color indexed="14"/>
      <name val="Arial"/>
      <family val="0"/>
    </font>
    <font>
      <i/>
      <sz val="12"/>
      <color indexed="18"/>
      <name val="Arial"/>
      <family val="0"/>
    </font>
    <font>
      <b/>
      <sz val="12"/>
      <color indexed="50"/>
      <name val="Arial"/>
      <family val="2"/>
    </font>
    <font>
      <b/>
      <sz val="14"/>
      <color indexed="14"/>
      <name val="Arial"/>
      <family val="2"/>
    </font>
    <font>
      <i/>
      <sz val="10"/>
      <color indexed="16"/>
      <name val="Arial"/>
      <family val="0"/>
    </font>
    <font>
      <i/>
      <sz val="10"/>
      <color indexed="20"/>
      <name val="Arial"/>
      <family val="0"/>
    </font>
    <font>
      <i/>
      <sz val="10"/>
      <color indexed="17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0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i/>
      <sz val="14"/>
      <color indexed="16"/>
      <name val="Arial"/>
      <family val="0"/>
    </font>
    <font>
      <b/>
      <i/>
      <sz val="18"/>
      <color indexed="14"/>
      <name val="Arial"/>
      <family val="0"/>
    </font>
    <font>
      <b/>
      <sz val="12"/>
      <color indexed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b/>
      <i/>
      <u val="single"/>
      <sz val="16"/>
      <color indexed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2"/>
      <name val="Tahoma"/>
      <family val="2"/>
    </font>
    <font>
      <b/>
      <sz val="8"/>
      <name val="Arial"/>
      <family val="2"/>
    </font>
    <font>
      <sz val="9"/>
      <name val="Tahoma"/>
      <family val="2"/>
    </font>
    <font>
      <b/>
      <i/>
      <u val="single"/>
      <sz val="1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1"/>
      <color rgb="FFFF0000"/>
      <name val="Arial"/>
      <family val="2"/>
    </font>
    <font>
      <b/>
      <i/>
      <sz val="18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dotted">
        <color indexed="10"/>
      </top>
      <bottom>
        <color indexed="63"/>
      </bottom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6" borderId="2" applyNumberFormat="0" applyAlignment="0" applyProtection="0"/>
    <xf numFmtId="169" fontId="0" fillId="0" borderId="0" applyFont="0" applyFill="0" applyBorder="0" applyAlignment="0" applyProtection="0"/>
    <xf numFmtId="0" fontId="84" fillId="27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171" fontId="0" fillId="0" borderId="0" applyFont="0" applyFill="0" applyBorder="0" applyAlignment="0" applyProtection="0"/>
    <xf numFmtId="0" fontId="8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26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32" borderId="9" applyNumberFormat="0" applyAlignment="0" applyProtection="0"/>
  </cellStyleXfs>
  <cellXfs count="43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1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31" fillId="33" borderId="0" xfId="0" applyFont="1" applyFill="1" applyAlignment="1" applyProtection="1">
      <alignment/>
      <protection hidden="1"/>
    </xf>
    <xf numFmtId="0" fontId="31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3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23" fillId="34" borderId="11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1" fillId="33" borderId="0" xfId="0" applyFont="1" applyFill="1" applyAlignment="1" applyProtection="1">
      <alignment/>
      <protection hidden="1" locked="0"/>
    </xf>
    <xf numFmtId="0" fontId="31" fillId="33" borderId="0" xfId="0" applyFont="1" applyFill="1" applyAlignment="1" applyProtection="1">
      <alignment vertical="center"/>
      <protection hidden="1" locked="0"/>
    </xf>
    <xf numFmtId="0" fontId="0" fillId="33" borderId="0" xfId="0" applyFont="1" applyFill="1" applyAlignment="1" applyProtection="1">
      <alignment vertical="center"/>
      <protection hidden="1" locked="0"/>
    </xf>
    <xf numFmtId="0" fontId="31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23" fillId="33" borderId="0" xfId="0" applyFont="1" applyFill="1" applyAlignment="1" applyProtection="1">
      <alignment vertical="center"/>
      <protection hidden="1" locked="0"/>
    </xf>
    <xf numFmtId="0" fontId="26" fillId="33" borderId="0" xfId="0" applyFont="1" applyFill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23" fillId="0" borderId="0" xfId="51" applyFont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vertical="center"/>
      <protection/>
    </xf>
    <xf numFmtId="0" fontId="31" fillId="0" borderId="0" xfId="51" applyFont="1">
      <alignment/>
      <protection/>
    </xf>
    <xf numFmtId="0" fontId="0" fillId="34" borderId="12" xfId="51" applyFont="1" applyFill="1" applyBorder="1">
      <alignment/>
      <protection/>
    </xf>
    <xf numFmtId="0" fontId="0" fillId="34" borderId="0" xfId="51" applyFont="1" applyFill="1" applyBorder="1">
      <alignment/>
      <protection/>
    </xf>
    <xf numFmtId="0" fontId="0" fillId="34" borderId="13" xfId="51" applyFont="1" applyFill="1" applyBorder="1">
      <alignment/>
      <protection/>
    </xf>
    <xf numFmtId="0" fontId="0" fillId="34" borderId="14" xfId="51" applyFont="1" applyFill="1" applyBorder="1">
      <alignment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vertical="top"/>
      <protection/>
    </xf>
    <xf numFmtId="0" fontId="0" fillId="34" borderId="0" xfId="51" applyFont="1" applyFill="1">
      <alignment/>
      <protection/>
    </xf>
    <xf numFmtId="0" fontId="0" fillId="33" borderId="15" xfId="0" applyFont="1" applyFill="1" applyBorder="1" applyAlignment="1" applyProtection="1">
      <alignment horizontal="right" vertical="center"/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36" fillId="34" borderId="16" xfId="0" applyFont="1" applyFill="1" applyBorder="1" applyAlignment="1" applyProtection="1">
      <alignment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1" fillId="34" borderId="0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3" fillId="34" borderId="0" xfId="0" applyFont="1" applyFill="1" applyAlignment="1" applyProtection="1">
      <alignment horizontal="right" vertical="center"/>
      <protection hidden="1"/>
    </xf>
    <xf numFmtId="0" fontId="23" fillId="33" borderId="15" xfId="0" applyFont="1" applyFill="1" applyBorder="1" applyAlignment="1" applyProtection="1">
      <alignment horizontal="left" vertical="center"/>
      <protection hidden="1"/>
    </xf>
    <xf numFmtId="0" fontId="23" fillId="33" borderId="15" xfId="0" applyFont="1" applyFill="1" applyBorder="1" applyAlignment="1" applyProtection="1">
      <alignment horizontal="center" vertical="center"/>
      <protection hidden="1"/>
    </xf>
    <xf numFmtId="0" fontId="32" fillId="34" borderId="0" xfId="0" applyFont="1" applyFill="1" applyBorder="1" applyAlignment="1" applyProtection="1">
      <alignment horizontal="center" vertical="center"/>
      <protection hidden="1"/>
    </xf>
    <xf numFmtId="0" fontId="23" fillId="34" borderId="0" xfId="0" applyFont="1" applyFill="1" applyBorder="1" applyAlignment="1" applyProtection="1">
      <alignment vertical="center"/>
      <protection hidden="1"/>
    </xf>
    <xf numFmtId="0" fontId="32" fillId="33" borderId="17" xfId="0" applyFont="1" applyFill="1" applyBorder="1" applyAlignment="1" applyProtection="1">
      <alignment horizontal="center" vertical="center"/>
      <protection hidden="1"/>
    </xf>
    <xf numFmtId="0" fontId="42" fillId="34" borderId="0" xfId="0" applyFont="1" applyFill="1" applyBorder="1" applyAlignment="1" applyProtection="1">
      <alignment vertical="center"/>
      <protection hidden="1"/>
    </xf>
    <xf numFmtId="186" fontId="41" fillId="34" borderId="0" xfId="0" applyNumberFormat="1" applyFont="1" applyFill="1" applyBorder="1" applyAlignment="1" applyProtection="1">
      <alignment horizontal="left" vertical="center"/>
      <protection hidden="1"/>
    </xf>
    <xf numFmtId="186" fontId="41" fillId="34" borderId="0" xfId="0" applyNumberFormat="1" applyFont="1" applyFill="1" applyBorder="1" applyAlignment="1" applyProtection="1">
      <alignment horizontal="right" vertical="center"/>
      <protection hidden="1"/>
    </xf>
    <xf numFmtId="0" fontId="4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186" fontId="24" fillId="34" borderId="0" xfId="0" applyNumberFormat="1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33" borderId="0" xfId="51" applyFont="1" applyFill="1">
      <alignment/>
      <protection/>
    </xf>
    <xf numFmtId="0" fontId="4" fillId="0" borderId="19" xfId="0" applyNumberFormat="1" applyFont="1" applyFill="1" applyBorder="1" applyAlignment="1" applyProtection="1">
      <alignment vertical="center"/>
      <protection hidden="1"/>
    </xf>
    <xf numFmtId="0" fontId="17" fillId="0" borderId="16" xfId="0" applyNumberFormat="1" applyFont="1" applyFill="1" applyBorder="1" applyAlignment="1" applyProtection="1">
      <alignment horizontal="left" vertical="center"/>
      <protection hidden="1"/>
    </xf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11" fillId="0" borderId="16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4" fillId="0" borderId="13" xfId="0" applyNumberFormat="1" applyFont="1" applyFill="1" applyBorder="1" applyAlignment="1" applyProtection="1">
      <alignment vertical="center"/>
      <protection hidden="1"/>
    </xf>
    <xf numFmtId="0" fontId="17" fillId="0" borderId="11" xfId="0" applyNumberFormat="1" applyFont="1" applyFill="1" applyBorder="1" applyAlignment="1" applyProtection="1">
      <alignment horizontal="left" vertical="center"/>
      <protection hidden="1"/>
    </xf>
    <xf numFmtId="0" fontId="4" fillId="0" borderId="11" xfId="0" applyNumberFormat="1" applyFont="1" applyFill="1" applyBorder="1" applyAlignment="1" applyProtection="1">
      <alignment vertical="center"/>
      <protection hidden="1"/>
    </xf>
    <xf numFmtId="0" fontId="11" fillId="0" borderId="11" xfId="0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4" fontId="23" fillId="0" borderId="0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28" fillId="33" borderId="14" xfId="0" applyFont="1" applyFill="1" applyBorder="1" applyAlignment="1" applyProtection="1">
      <alignment horizontal="center" vertical="center"/>
      <protection hidden="1"/>
    </xf>
    <xf numFmtId="0" fontId="20" fillId="33" borderId="14" xfId="0" applyFont="1" applyFill="1" applyBorder="1" applyAlignment="1" applyProtection="1">
      <alignment horizontal="center" vertical="center"/>
      <protection hidden="1"/>
    </xf>
    <xf numFmtId="0" fontId="4" fillId="33" borderId="14" xfId="0" applyNumberFormat="1" applyFont="1" applyFill="1" applyBorder="1" applyAlignment="1" applyProtection="1">
      <alignment vertical="center"/>
      <protection hidden="1"/>
    </xf>
    <xf numFmtId="0" fontId="27" fillId="33" borderId="14" xfId="0" applyFont="1" applyFill="1" applyBorder="1" applyAlignment="1" applyProtection="1">
      <alignment horizontal="center" vertical="center"/>
      <protection hidden="1"/>
    </xf>
    <xf numFmtId="0" fontId="14" fillId="33" borderId="14" xfId="0" applyFont="1" applyFill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/>
      <protection hidden="1"/>
    </xf>
    <xf numFmtId="3" fontId="18" fillId="0" borderId="14" xfId="0" applyNumberFormat="1" applyFont="1" applyFill="1" applyBorder="1" applyAlignment="1" applyProtection="1">
      <alignment horizontal="right" vertical="center"/>
      <protection hidden="1"/>
    </xf>
    <xf numFmtId="0" fontId="25" fillId="0" borderId="14" xfId="0" applyFont="1" applyFill="1" applyBorder="1" applyAlignment="1" applyProtection="1">
      <alignment horizontal="right" vertical="center"/>
      <protection hidden="1"/>
    </xf>
    <xf numFmtId="0" fontId="15" fillId="0" borderId="14" xfId="0" applyFont="1" applyFill="1" applyBorder="1" applyAlignment="1" applyProtection="1">
      <alignment horizontal="left" vertical="center"/>
      <protection hidden="1"/>
    </xf>
    <xf numFmtId="3" fontId="19" fillId="0" borderId="14" xfId="0" applyNumberFormat="1" applyFont="1" applyFill="1" applyBorder="1" applyAlignment="1" applyProtection="1">
      <alignment horizontal="right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3" fontId="19" fillId="0" borderId="11" xfId="0" applyNumberFormat="1" applyFont="1" applyFill="1" applyBorder="1" applyAlignment="1" applyProtection="1">
      <alignment horizontal="right" vertical="center"/>
      <protection hidden="1"/>
    </xf>
    <xf numFmtId="3" fontId="19" fillId="0" borderId="2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31" fillId="33" borderId="0" xfId="0" applyFont="1" applyFill="1" applyBorder="1" applyAlignment="1" applyProtection="1">
      <alignment horizontal="center" vertical="top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11" fillId="0" borderId="18" xfId="0" applyNumberFormat="1" applyFont="1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3" fontId="30" fillId="0" borderId="14" xfId="0" applyNumberFormat="1" applyFont="1" applyFill="1" applyBorder="1" applyAlignment="1" applyProtection="1">
      <alignment horizontal="right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31" fillId="34" borderId="19" xfId="0" applyFont="1" applyFill="1" applyBorder="1" applyAlignment="1" applyProtection="1">
      <alignment/>
      <protection hidden="1"/>
    </xf>
    <xf numFmtId="0" fontId="31" fillId="34" borderId="16" xfId="0" applyFont="1" applyFill="1" applyBorder="1" applyAlignment="1" applyProtection="1">
      <alignment/>
      <protection hidden="1"/>
    </xf>
    <xf numFmtId="0" fontId="23" fillId="34" borderId="16" xfId="0" applyFont="1" applyFill="1" applyBorder="1" applyAlignment="1" applyProtection="1">
      <alignment/>
      <protection hidden="1"/>
    </xf>
    <xf numFmtId="0" fontId="23" fillId="34" borderId="16" xfId="0" applyFont="1" applyFill="1" applyBorder="1" applyAlignment="1" applyProtection="1">
      <alignment/>
      <protection hidden="1"/>
    </xf>
    <xf numFmtId="0" fontId="0" fillId="34" borderId="16" xfId="0" applyFont="1" applyFill="1" applyBorder="1" applyAlignment="1" applyProtection="1">
      <alignment/>
      <protection hidden="1"/>
    </xf>
    <xf numFmtId="0" fontId="31" fillId="34" borderId="18" xfId="0" applyFont="1" applyFill="1" applyBorder="1" applyAlignment="1" applyProtection="1">
      <alignment/>
      <protection hidden="1"/>
    </xf>
    <xf numFmtId="0" fontId="31" fillId="34" borderId="12" xfId="0" applyFont="1" applyFill="1" applyBorder="1" applyAlignment="1" applyProtection="1">
      <alignment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1" fillId="34" borderId="14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31" fillId="34" borderId="12" xfId="0" applyFont="1" applyFill="1" applyBorder="1" applyAlignment="1" applyProtection="1">
      <alignment/>
      <protection hidden="1"/>
    </xf>
    <xf numFmtId="0" fontId="31" fillId="34" borderId="14" xfId="0" applyFont="1" applyFill="1" applyBorder="1" applyAlignment="1" applyProtection="1">
      <alignment/>
      <protection hidden="1"/>
    </xf>
    <xf numFmtId="0" fontId="31" fillId="34" borderId="12" xfId="0" applyFont="1" applyFill="1" applyBorder="1" applyAlignment="1" applyProtection="1">
      <alignment/>
      <protection hidden="1"/>
    </xf>
    <xf numFmtId="0" fontId="31" fillId="34" borderId="0" xfId="0" applyFont="1" applyFill="1" applyBorder="1" applyAlignment="1" applyProtection="1">
      <alignment/>
      <protection hidden="1"/>
    </xf>
    <xf numFmtId="0" fontId="31" fillId="34" borderId="14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horizontal="right" vertical="center"/>
      <protection hidden="1"/>
    </xf>
    <xf numFmtId="0" fontId="40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3" fontId="23" fillId="34" borderId="0" xfId="0" applyNumberFormat="1" applyFont="1" applyFill="1" applyBorder="1" applyAlignment="1" applyProtection="1">
      <alignment vertical="center"/>
      <protection hidden="1"/>
    </xf>
    <xf numFmtId="0" fontId="33" fillId="33" borderId="21" xfId="0" applyFont="1" applyFill="1" applyBorder="1" applyAlignment="1" applyProtection="1">
      <alignment horizontal="right" vertical="center"/>
      <protection hidden="1"/>
    </xf>
    <xf numFmtId="0" fontId="0" fillId="34" borderId="0" xfId="0" applyFont="1" applyFill="1" applyBorder="1" applyAlignment="1" applyProtection="1">
      <alignment horizontal="left" vertical="center"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Continuous" vertical="center"/>
      <protection hidden="1"/>
    </xf>
    <xf numFmtId="49" fontId="23" fillId="34" borderId="0" xfId="0" applyNumberFormat="1" applyFont="1" applyFill="1" applyBorder="1" applyAlignment="1" applyProtection="1">
      <alignment horizontal="center"/>
      <protection hidden="1"/>
    </xf>
    <xf numFmtId="0" fontId="31" fillId="33" borderId="23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 horizontal="right" vertical="center"/>
      <protection hidden="1"/>
    </xf>
    <xf numFmtId="0" fontId="31" fillId="33" borderId="24" xfId="0" applyFont="1" applyFill="1" applyBorder="1" applyAlignment="1" applyProtection="1">
      <alignment horizontal="left" vertical="justify"/>
      <protection hidden="1"/>
    </xf>
    <xf numFmtId="0" fontId="31" fillId="33" borderId="25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186" fontId="24" fillId="33" borderId="24" xfId="0" applyNumberFormat="1" applyFont="1" applyFill="1" applyBorder="1" applyAlignment="1" applyProtection="1">
      <alignment horizontal="left" vertical="center"/>
      <protection hidden="1"/>
    </xf>
    <xf numFmtId="0" fontId="31" fillId="33" borderId="24" xfId="0" applyFont="1" applyFill="1" applyBorder="1" applyAlignment="1" applyProtection="1">
      <alignment/>
      <protection hidden="1"/>
    </xf>
    <xf numFmtId="186" fontId="24" fillId="33" borderId="25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23" fillId="34" borderId="12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23" fillId="34" borderId="14" xfId="0" applyFont="1" applyFill="1" applyBorder="1" applyAlignment="1" applyProtection="1">
      <alignment vertical="center"/>
      <protection hidden="1"/>
    </xf>
    <xf numFmtId="0" fontId="26" fillId="34" borderId="12" xfId="0" applyFont="1" applyFill="1" applyBorder="1" applyAlignment="1" applyProtection="1">
      <alignment vertical="center"/>
      <protection hidden="1"/>
    </xf>
    <xf numFmtId="0" fontId="26" fillId="34" borderId="14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/>
      <protection hidden="1"/>
    </xf>
    <xf numFmtId="0" fontId="31" fillId="34" borderId="27" xfId="0" applyFont="1" applyFill="1" applyBorder="1" applyAlignment="1" applyProtection="1">
      <alignment/>
      <protection hidden="1"/>
    </xf>
    <xf numFmtId="0" fontId="31" fillId="34" borderId="28" xfId="0" applyFont="1" applyFill="1" applyBorder="1" applyAlignment="1" applyProtection="1">
      <alignment/>
      <protection hidden="1"/>
    </xf>
    <xf numFmtId="49" fontId="0" fillId="34" borderId="15" xfId="0" applyNumberFormat="1" applyFont="1" applyFill="1" applyBorder="1" applyAlignment="1" applyProtection="1">
      <alignment horizontal="right"/>
      <protection hidden="1"/>
    </xf>
    <xf numFmtId="0" fontId="31" fillId="35" borderId="25" xfId="0" applyFont="1" applyFill="1" applyBorder="1" applyAlignment="1" applyProtection="1">
      <alignment/>
      <protection hidden="1"/>
    </xf>
    <xf numFmtId="0" fontId="26" fillId="35" borderId="17" xfId="51" applyFont="1" applyFill="1" applyBorder="1" applyAlignment="1" applyProtection="1">
      <alignment horizontal="center" vertical="center"/>
      <protection locked="0"/>
    </xf>
    <xf numFmtId="176" fontId="6" fillId="35" borderId="17" xfId="0" applyNumberFormat="1" applyFont="1" applyFill="1" applyBorder="1" applyAlignment="1" applyProtection="1">
      <alignment horizontal="left" vertical="center"/>
      <protection locked="0"/>
    </xf>
    <xf numFmtId="0" fontId="34" fillId="34" borderId="0" xfId="0" applyFont="1" applyFill="1" applyBorder="1" applyAlignment="1" applyProtection="1">
      <alignment vertical="center"/>
      <protection hidden="1"/>
    </xf>
    <xf numFmtId="0" fontId="46" fillId="34" borderId="0" xfId="0" applyFont="1" applyFill="1" applyBorder="1" applyAlignment="1" applyProtection="1">
      <alignment vertical="center"/>
      <protection hidden="1"/>
    </xf>
    <xf numFmtId="0" fontId="0" fillId="34" borderId="29" xfId="0" applyFont="1" applyFill="1" applyBorder="1" applyAlignment="1" applyProtection="1">
      <alignment/>
      <protection hidden="1"/>
    </xf>
    <xf numFmtId="0" fontId="0" fillId="34" borderId="30" xfId="51" applyFont="1" applyFill="1" applyBorder="1" applyProtection="1">
      <alignment/>
      <protection locked="0"/>
    </xf>
    <xf numFmtId="0" fontId="26" fillId="34" borderId="31" xfId="51" applyFill="1" applyBorder="1" applyProtection="1">
      <alignment/>
      <protection locked="0"/>
    </xf>
    <xf numFmtId="0" fontId="0" fillId="34" borderId="31" xfId="51" applyFont="1" applyFill="1" applyBorder="1" applyProtection="1">
      <alignment/>
      <protection locked="0"/>
    </xf>
    <xf numFmtId="0" fontId="0" fillId="34" borderId="32" xfId="51" applyFont="1" applyFill="1" applyBorder="1" applyProtection="1">
      <alignment/>
      <protection locked="0"/>
    </xf>
    <xf numFmtId="0" fontId="23" fillId="34" borderId="16" xfId="51" applyFont="1" applyFill="1" applyBorder="1" applyAlignment="1">
      <alignment horizontal="left"/>
      <protection/>
    </xf>
    <xf numFmtId="0" fontId="0" fillId="34" borderId="12" xfId="51" applyFont="1" applyFill="1" applyBorder="1" applyAlignment="1">
      <alignment vertical="top"/>
      <protection/>
    </xf>
    <xf numFmtId="0" fontId="0" fillId="34" borderId="14" xfId="51" applyFont="1" applyFill="1" applyBorder="1" applyAlignment="1">
      <alignment vertical="top"/>
      <protection/>
    </xf>
    <xf numFmtId="0" fontId="0" fillId="34" borderId="0" xfId="51" applyFont="1" applyFill="1" applyBorder="1" applyAlignment="1">
      <alignment vertical="top"/>
      <protection/>
    </xf>
    <xf numFmtId="0" fontId="0" fillId="34" borderId="11" xfId="51" applyFont="1" applyFill="1" applyBorder="1" applyProtection="1">
      <alignment/>
      <protection hidden="1"/>
    </xf>
    <xf numFmtId="49" fontId="31" fillId="34" borderId="20" xfId="51" applyNumberFormat="1" applyFont="1" applyFill="1" applyBorder="1" applyAlignment="1" applyProtection="1">
      <alignment horizontal="right"/>
      <protection hidden="1"/>
    </xf>
    <xf numFmtId="49" fontId="31" fillId="34" borderId="0" xfId="51" applyNumberFormat="1" applyFont="1" applyFill="1" applyBorder="1" applyAlignment="1">
      <alignment horizontal="right"/>
      <protection/>
    </xf>
    <xf numFmtId="0" fontId="0" fillId="34" borderId="19" xfId="51" applyFont="1" applyFill="1" applyBorder="1">
      <alignment/>
      <protection/>
    </xf>
    <xf numFmtId="0" fontId="32" fillId="34" borderId="16" xfId="51" applyFont="1" applyFill="1" applyBorder="1" applyAlignment="1">
      <alignment vertical="center"/>
      <protection/>
    </xf>
    <xf numFmtId="0" fontId="0" fillId="34" borderId="18" xfId="51" applyFont="1" applyFill="1" applyBorder="1">
      <alignment/>
      <protection/>
    </xf>
    <xf numFmtId="1" fontId="23" fillId="35" borderId="33" xfId="0" applyNumberFormat="1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/>
      <protection hidden="1"/>
    </xf>
    <xf numFmtId="0" fontId="31" fillId="34" borderId="22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center" vertical="center"/>
      <protection hidden="1"/>
    </xf>
    <xf numFmtId="186" fontId="24" fillId="34" borderId="14" xfId="0" applyNumberFormat="1" applyFont="1" applyFill="1" applyBorder="1" applyAlignment="1" applyProtection="1">
      <alignment horizontal="left" vertical="center"/>
      <protection hidden="1"/>
    </xf>
    <xf numFmtId="0" fontId="23" fillId="34" borderId="0" xfId="51" applyFont="1" applyFill="1" applyBorder="1" applyAlignment="1" applyProtection="1">
      <alignment horizontal="center" vertical="center"/>
      <protection locked="0"/>
    </xf>
    <xf numFmtId="194" fontId="9" fillId="0" borderId="12" xfId="0" applyNumberFormat="1" applyFon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94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49" fontId="32" fillId="0" borderId="34" xfId="0" applyNumberFormat="1" applyFont="1" applyFill="1" applyBorder="1" applyAlignment="1" applyProtection="1">
      <alignment horizontal="center" vertical="center"/>
      <protection hidden="1"/>
    </xf>
    <xf numFmtId="49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172" fontId="23" fillId="35" borderId="17" xfId="0" applyNumberFormat="1" applyFont="1" applyFill="1" applyBorder="1" applyAlignment="1" applyProtection="1">
      <alignment horizontal="left" vertical="top"/>
      <protection locked="0"/>
    </xf>
    <xf numFmtId="3" fontId="23" fillId="35" borderId="17" xfId="0" applyNumberFormat="1" applyFont="1" applyFill="1" applyBorder="1" applyAlignment="1" applyProtection="1">
      <alignment horizontal="right" vertical="center"/>
      <protection locked="0"/>
    </xf>
    <xf numFmtId="3" fontId="32" fillId="0" borderId="35" xfId="0" applyNumberFormat="1" applyFont="1" applyFill="1" applyBorder="1" applyAlignment="1" applyProtection="1">
      <alignment horizontal="right" vertical="center"/>
      <protection hidden="1"/>
    </xf>
    <xf numFmtId="3" fontId="32" fillId="0" borderId="0" xfId="0" applyNumberFormat="1" applyFont="1" applyFill="1" applyBorder="1" applyAlignment="1" applyProtection="1">
      <alignment horizontal="right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36" xfId="0" applyFont="1" applyFill="1" applyBorder="1" applyAlignment="1" applyProtection="1">
      <alignment horizontal="left" vertical="center"/>
      <protection hidden="1"/>
    </xf>
    <xf numFmtId="0" fontId="23" fillId="0" borderId="36" xfId="0" applyFont="1" applyFill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3" fontId="23" fillId="0" borderId="37" xfId="0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209" fontId="53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/>
      <protection hidden="1"/>
    </xf>
    <xf numFmtId="0" fontId="23" fillId="0" borderId="41" xfId="0" applyFont="1" applyFill="1" applyBorder="1" applyAlignment="1" applyProtection="1">
      <alignment horizontal="left" vertical="center"/>
      <protection hidden="1"/>
    </xf>
    <xf numFmtId="0" fontId="23" fillId="0" borderId="41" xfId="0" applyFont="1" applyFill="1" applyBorder="1" applyAlignment="1" applyProtection="1">
      <alignment horizontal="right" vertical="center"/>
      <protection hidden="1"/>
    </xf>
    <xf numFmtId="3" fontId="34" fillId="0" borderId="42" xfId="0" applyNumberFormat="1" applyFont="1" applyFill="1" applyBorder="1" applyAlignment="1" applyProtection="1">
      <alignment horizontal="right" vertical="center"/>
      <protection hidden="1"/>
    </xf>
    <xf numFmtId="0" fontId="32" fillId="0" borderId="43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left" vertical="center"/>
      <protection hidden="1"/>
    </xf>
    <xf numFmtId="0" fontId="0" fillId="0" borderId="43" xfId="0" applyNumberFormat="1" applyFont="1" applyFill="1" applyBorder="1" applyAlignment="1" applyProtection="1">
      <alignment vertical="center"/>
      <protection hidden="1"/>
    </xf>
    <xf numFmtId="0" fontId="23" fillId="0" borderId="43" xfId="0" applyFont="1" applyFill="1" applyBorder="1" applyAlignment="1" applyProtection="1">
      <alignment horizontal="right" vertical="center"/>
      <protection hidden="1"/>
    </xf>
    <xf numFmtId="0" fontId="51" fillId="0" borderId="11" xfId="0" applyFont="1" applyFill="1" applyBorder="1" applyAlignment="1" applyProtection="1">
      <alignment horizontal="left" vertical="center"/>
      <protection hidden="1"/>
    </xf>
    <xf numFmtId="0" fontId="26" fillId="0" borderId="11" xfId="0" applyFont="1" applyFill="1" applyBorder="1" applyAlignment="1" applyProtection="1">
      <alignment horizontal="right" vertical="center"/>
      <protection hidden="1"/>
    </xf>
    <xf numFmtId="3" fontId="34" fillId="0" borderId="11" xfId="0" applyNumberFormat="1" applyFont="1" applyFill="1" applyBorder="1" applyAlignment="1" applyProtection="1">
      <alignment horizontal="right" vertical="center"/>
      <protection hidden="1"/>
    </xf>
    <xf numFmtId="3" fontId="32" fillId="0" borderId="37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3" fillId="0" borderId="34" xfId="0" applyNumberFormat="1" applyFont="1" applyFill="1" applyBorder="1" applyAlignment="1" applyProtection="1">
      <alignment horizontal="center" vertical="center"/>
      <protection hidden="1"/>
    </xf>
    <xf numFmtId="1" fontId="23" fillId="0" borderId="34" xfId="0" applyNumberFormat="1" applyFont="1" applyFill="1" applyBorder="1" applyAlignment="1" applyProtection="1">
      <alignment horizontal="center" vertical="center"/>
      <protection hidden="1"/>
    </xf>
    <xf numFmtId="1" fontId="34" fillId="0" borderId="34" xfId="0" applyNumberFormat="1" applyFont="1" applyFill="1" applyBorder="1" applyAlignment="1" applyProtection="1">
      <alignment horizontal="center" vertical="center"/>
      <protection hidden="1"/>
    </xf>
    <xf numFmtId="2" fontId="34" fillId="0" borderId="38" xfId="0" applyNumberFormat="1" applyFont="1" applyFill="1" applyBorder="1" applyAlignment="1" applyProtection="1">
      <alignment horizontal="center" vertical="center"/>
      <protection hidden="1"/>
    </xf>
    <xf numFmtId="1" fontId="34" fillId="0" borderId="17" xfId="0" applyNumberFormat="1" applyFont="1" applyFill="1" applyBorder="1" applyAlignment="1" applyProtection="1">
      <alignment horizontal="center" vertical="center"/>
      <protection hidden="1"/>
    </xf>
    <xf numFmtId="4" fontId="23" fillId="0" borderId="0" xfId="0" applyNumberFormat="1" applyFont="1" applyFill="1" applyBorder="1" applyAlignment="1" applyProtection="1">
      <alignment horizontal="center" vertical="center"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" fontId="34" fillId="0" borderId="0" xfId="0" applyNumberFormat="1" applyFont="1" applyFill="1" applyBorder="1" applyAlignment="1" applyProtection="1">
      <alignment horizontal="center" vertical="center"/>
      <protection hidden="1"/>
    </xf>
    <xf numFmtId="2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8" fontId="54" fillId="35" borderId="17" xfId="0" applyNumberFormat="1" applyFont="1" applyFill="1" applyBorder="1" applyAlignment="1" applyProtection="1">
      <alignment horizontal="right" vertical="center"/>
      <protection locked="0"/>
    </xf>
    <xf numFmtId="179" fontId="54" fillId="35" borderId="17" xfId="0" applyNumberFormat="1" applyFont="1" applyFill="1" applyBorder="1" applyAlignment="1" applyProtection="1">
      <alignment horizontal="right" vertical="center"/>
      <protection locked="0"/>
    </xf>
    <xf numFmtId="183" fontId="23" fillId="0" borderId="44" xfId="0" applyNumberFormat="1" applyFont="1" applyFill="1" applyBorder="1" applyAlignment="1" applyProtection="1">
      <alignment horizontal="right"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180" fontId="54" fillId="35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ont="1" applyFill="1" applyBorder="1" applyAlignment="1" applyProtection="1">
      <alignment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180" fontId="54" fillId="0" borderId="45" xfId="0" applyNumberFormat="1" applyFont="1" applyFill="1" applyBorder="1" applyAlignment="1" applyProtection="1">
      <alignment horizontal="right" vertical="center"/>
      <protection hidden="1"/>
    </xf>
    <xf numFmtId="0" fontId="0" fillId="0" borderId="45" xfId="0" applyFont="1" applyBorder="1" applyAlignment="1" applyProtection="1">
      <alignment/>
      <protection hidden="1"/>
    </xf>
    <xf numFmtId="3" fontId="23" fillId="0" borderId="46" xfId="0" applyNumberFormat="1" applyFont="1" applyFill="1" applyBorder="1" applyAlignment="1" applyProtection="1">
      <alignment horizontal="right" vertical="center"/>
      <protection hidden="1"/>
    </xf>
    <xf numFmtId="3" fontId="32" fillId="0" borderId="46" xfId="0" applyNumberFormat="1" applyFont="1" applyFill="1" applyBorder="1" applyAlignment="1" applyProtection="1">
      <alignment horizontal="right" vertical="center"/>
      <protection hidden="1"/>
    </xf>
    <xf numFmtId="0" fontId="0" fillId="0" borderId="47" xfId="0" applyNumberFormat="1" applyFont="1" applyFill="1" applyBorder="1" applyAlignment="1" applyProtection="1">
      <alignment vertical="center"/>
      <protection hidden="1"/>
    </xf>
    <xf numFmtId="0" fontId="56" fillId="0" borderId="47" xfId="0" applyFont="1" applyFill="1" applyBorder="1" applyAlignment="1" applyProtection="1">
      <alignment horizontal="left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/>
    </xf>
    <xf numFmtId="3" fontId="23" fillId="0" borderId="47" xfId="0" applyNumberFormat="1" applyFont="1" applyFill="1" applyBorder="1" applyAlignment="1" applyProtection="1">
      <alignment horizontal="right" vertical="center"/>
      <protection hidden="1"/>
    </xf>
    <xf numFmtId="3" fontId="32" fillId="0" borderId="47" xfId="0" applyNumberFormat="1" applyFont="1" applyFill="1" applyBorder="1" applyAlignment="1" applyProtection="1">
      <alignment horizontal="right" vertical="center"/>
      <protection hidden="1"/>
    </xf>
    <xf numFmtId="181" fontId="23" fillId="35" borderId="4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hidden="1"/>
    </xf>
    <xf numFmtId="3" fontId="23" fillId="0" borderId="4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49" fontId="54" fillId="35" borderId="1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NumberFormat="1" applyFont="1" applyFill="1" applyBorder="1" applyAlignment="1" applyProtection="1">
      <alignment horizontal="left" vertical="center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 applyProtection="1">
      <alignment horizontal="left" vertical="center"/>
      <protection hidden="1"/>
    </xf>
    <xf numFmtId="0" fontId="40" fillId="0" borderId="45" xfId="0" applyFont="1" applyFill="1" applyBorder="1" applyAlignment="1" applyProtection="1">
      <alignment horizontal="left" vertical="center"/>
      <protection hidden="1"/>
    </xf>
    <xf numFmtId="0" fontId="40" fillId="0" borderId="47" xfId="0" applyNumberFormat="1" applyFont="1" applyFill="1" applyBorder="1" applyAlignment="1" applyProtection="1">
      <alignment horizontal="left" vertical="center"/>
      <protection hidden="1"/>
    </xf>
    <xf numFmtId="0" fontId="34" fillId="0" borderId="14" xfId="0" applyFont="1" applyFill="1" applyBorder="1" applyAlignment="1" applyProtection="1">
      <alignment horizontal="center" vertical="center"/>
      <protection hidden="1"/>
    </xf>
    <xf numFmtId="49" fontId="23" fillId="0" borderId="34" xfId="0" applyNumberFormat="1" applyFont="1" applyFill="1" applyBorder="1" applyAlignment="1" applyProtection="1">
      <alignment horizontal="center" vertical="center"/>
      <protection hidden="1"/>
    </xf>
    <xf numFmtId="0" fontId="34" fillId="0" borderId="38" xfId="0" applyFont="1" applyFill="1" applyBorder="1" applyAlignment="1" applyProtection="1">
      <alignment horizontal="center" vertical="center"/>
      <protection hidden="1"/>
    </xf>
    <xf numFmtId="49" fontId="23" fillId="0" borderId="12" xfId="0" applyNumberFormat="1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177" fontId="54" fillId="35" borderId="17" xfId="0" applyNumberFormat="1" applyFont="1" applyFill="1" applyBorder="1" applyAlignment="1" applyProtection="1">
      <alignment horizontal="center" vertical="center"/>
      <protection locked="0"/>
    </xf>
    <xf numFmtId="4" fontId="54" fillId="35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48" xfId="0" applyNumberFormat="1" applyFont="1" applyFill="1" applyBorder="1" applyAlignment="1" applyProtection="1">
      <alignment vertical="center"/>
      <protection hidden="1"/>
    </xf>
    <xf numFmtId="0" fontId="57" fillId="35" borderId="17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vertical="center"/>
      <protection hidden="1"/>
    </xf>
    <xf numFmtId="0" fontId="54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/>
      <protection hidden="1"/>
    </xf>
    <xf numFmtId="182" fontId="54" fillId="35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left" vertical="center"/>
      <protection hidden="1"/>
    </xf>
    <xf numFmtId="0" fontId="95" fillId="0" borderId="0" xfId="0" applyNumberFormat="1" applyFont="1" applyFill="1" applyBorder="1" applyAlignment="1" applyProtection="1">
      <alignment vertical="center"/>
      <protection hidden="1"/>
    </xf>
    <xf numFmtId="0" fontId="98" fillId="0" borderId="0" xfId="0" applyFont="1" applyFill="1" applyBorder="1" applyAlignment="1" applyProtection="1">
      <alignment horizontal="left" vertical="center"/>
      <protection hidden="1"/>
    </xf>
    <xf numFmtId="210" fontId="32" fillId="33" borderId="22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212" fontId="23" fillId="33" borderId="22" xfId="49" applyNumberFormat="1" applyFont="1" applyFill="1" applyBorder="1" applyAlignment="1" applyProtection="1">
      <alignment horizontal="centerContinuous" vertical="center"/>
      <protection hidden="1"/>
    </xf>
    <xf numFmtId="0" fontId="23" fillId="36" borderId="0" xfId="0" applyFont="1" applyFill="1" applyBorder="1" applyAlignment="1" applyProtection="1">
      <alignment/>
      <protection hidden="1"/>
    </xf>
    <xf numFmtId="49" fontId="31" fillId="34" borderId="19" xfId="0" applyNumberFormat="1" applyFont="1" applyFill="1" applyBorder="1" applyAlignment="1" applyProtection="1">
      <alignment textRotation="90"/>
      <protection hidden="1"/>
    </xf>
    <xf numFmtId="49" fontId="0" fillId="34" borderId="12" xfId="0" applyNumberFormat="1" applyFont="1" applyFill="1" applyBorder="1" applyAlignment="1" applyProtection="1">
      <alignment textRotation="90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31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3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31" fillId="36" borderId="0" xfId="0" applyFont="1" applyFill="1" applyBorder="1" applyAlignment="1" applyProtection="1">
      <alignment/>
      <protection hidden="1"/>
    </xf>
    <xf numFmtId="49" fontId="23" fillId="34" borderId="12" xfId="0" applyNumberFormat="1" applyFont="1" applyFill="1" applyBorder="1" applyAlignment="1" applyProtection="1">
      <alignment vertical="center" textRotation="90"/>
      <protection hidden="1"/>
    </xf>
    <xf numFmtId="0" fontId="33" fillId="36" borderId="0" xfId="0" applyFont="1" applyFill="1" applyBorder="1" applyAlignment="1" applyProtection="1">
      <alignment vertical="center"/>
      <protection hidden="1"/>
    </xf>
    <xf numFmtId="49" fontId="31" fillId="34" borderId="12" xfId="0" applyNumberFormat="1" applyFont="1" applyFill="1" applyBorder="1" applyAlignment="1" applyProtection="1">
      <alignment textRotation="90"/>
      <protection hidden="1"/>
    </xf>
    <xf numFmtId="0" fontId="23" fillId="34" borderId="12" xfId="0" applyFont="1" applyFill="1" applyBorder="1" applyAlignment="1" applyProtection="1">
      <alignment/>
      <protection hidden="1"/>
    </xf>
    <xf numFmtId="0" fontId="35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23" fillId="34" borderId="14" xfId="0" applyFont="1" applyFill="1" applyBorder="1" applyAlignment="1" applyProtection="1">
      <alignment/>
      <protection hidden="1"/>
    </xf>
    <xf numFmtId="0" fontId="34" fillId="34" borderId="0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32" fillId="34" borderId="12" xfId="0" applyFont="1" applyFill="1" applyBorder="1" applyAlignment="1" applyProtection="1">
      <alignment/>
      <protection hidden="1"/>
    </xf>
    <xf numFmtId="0" fontId="32" fillId="34" borderId="14" xfId="0" applyFont="1" applyFill="1" applyBorder="1" applyAlignment="1" applyProtection="1">
      <alignment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31" fillId="34" borderId="11" xfId="0" applyFont="1" applyFill="1" applyBorder="1" applyAlignment="1" applyProtection="1">
      <alignment/>
      <protection hidden="1"/>
    </xf>
    <xf numFmtId="0" fontId="0" fillId="34" borderId="20" xfId="0" applyFont="1" applyFill="1" applyBorder="1" applyAlignment="1" applyProtection="1">
      <alignment horizontal="right"/>
      <protection hidden="1"/>
    </xf>
    <xf numFmtId="49" fontId="31" fillId="34" borderId="13" xfId="0" applyNumberFormat="1" applyFont="1" applyFill="1" applyBorder="1" applyAlignment="1" applyProtection="1">
      <alignment textRotation="90"/>
      <protection hidden="1"/>
    </xf>
    <xf numFmtId="0" fontId="23" fillId="35" borderId="17" xfId="0" applyNumberFormat="1" applyFont="1" applyFill="1" applyBorder="1" applyAlignment="1" applyProtection="1">
      <alignment vertical="center"/>
      <protection locked="0"/>
    </xf>
    <xf numFmtId="0" fontId="99" fillId="34" borderId="49" xfId="0" applyFont="1" applyFill="1" applyBorder="1" applyAlignment="1" applyProtection="1">
      <alignment wrapText="1"/>
      <protection hidden="1"/>
    </xf>
    <xf numFmtId="0" fontId="0" fillId="34" borderId="22" xfId="0" applyFont="1" applyFill="1" applyBorder="1" applyAlignment="1" applyProtection="1">
      <alignment/>
      <protection hidden="1"/>
    </xf>
    <xf numFmtId="0" fontId="23" fillId="34" borderId="19" xfId="51" applyFont="1" applyFill="1" applyBorder="1" applyProtection="1">
      <alignment/>
      <protection hidden="1"/>
    </xf>
    <xf numFmtId="0" fontId="26" fillId="34" borderId="16" xfId="51" applyFill="1" applyBorder="1" applyProtection="1">
      <alignment/>
      <protection hidden="1"/>
    </xf>
    <xf numFmtId="0" fontId="23" fillId="34" borderId="16" xfId="51" applyFont="1" applyFill="1" applyBorder="1" applyProtection="1">
      <alignment/>
      <protection hidden="1"/>
    </xf>
    <xf numFmtId="0" fontId="23" fillId="34" borderId="18" xfId="51" applyFont="1" applyFill="1" applyBorder="1" applyProtection="1">
      <alignment/>
      <protection hidden="1"/>
    </xf>
    <xf numFmtId="0" fontId="0" fillId="34" borderId="12" xfId="51" applyFont="1" applyFill="1" applyBorder="1" applyProtection="1">
      <alignment/>
      <protection hidden="1"/>
    </xf>
    <xf numFmtId="0" fontId="0" fillId="34" borderId="0" xfId="51" applyFont="1" applyFill="1" applyBorder="1" applyProtection="1">
      <alignment/>
      <protection hidden="1"/>
    </xf>
    <xf numFmtId="0" fontId="0" fillId="34" borderId="14" xfId="51" applyFont="1" applyFill="1" applyBorder="1" applyProtection="1">
      <alignment/>
      <protection hidden="1"/>
    </xf>
    <xf numFmtId="0" fontId="26" fillId="34" borderId="0" xfId="51" applyFill="1" applyProtection="1">
      <alignment/>
      <protection hidden="1"/>
    </xf>
    <xf numFmtId="0" fontId="31" fillId="34" borderId="0" xfId="51" applyFont="1" applyFill="1" applyBorder="1" applyProtection="1">
      <alignment/>
      <protection hidden="1"/>
    </xf>
    <xf numFmtId="0" fontId="31" fillId="34" borderId="0" xfId="51" applyFont="1" applyFill="1" applyBorder="1" applyAlignment="1" applyProtection="1">
      <alignment horizontal="right" vertical="center"/>
      <protection hidden="1"/>
    </xf>
    <xf numFmtId="0" fontId="32" fillId="34" borderId="0" xfId="51" applyFont="1" applyFill="1" applyBorder="1" applyProtection="1">
      <alignment/>
      <protection hidden="1"/>
    </xf>
    <xf numFmtId="49" fontId="0" fillId="34" borderId="0" xfId="51" applyNumberFormat="1" applyFont="1" applyFill="1" applyBorder="1" applyAlignment="1" applyProtection="1">
      <alignment vertical="center"/>
      <protection hidden="1"/>
    </xf>
    <xf numFmtId="0" fontId="0" fillId="34" borderId="0" xfId="51" applyFont="1" applyFill="1" applyBorder="1" applyAlignment="1" applyProtection="1">
      <alignment vertical="center"/>
      <protection hidden="1"/>
    </xf>
    <xf numFmtId="0" fontId="0" fillId="34" borderId="14" xfId="51" applyFont="1" applyFill="1" applyBorder="1" applyAlignment="1" applyProtection="1">
      <alignment vertical="center"/>
      <protection hidden="1"/>
    </xf>
    <xf numFmtId="0" fontId="0" fillId="34" borderId="0" xfId="51" applyFont="1" applyFill="1" applyProtection="1">
      <alignment/>
      <protection hidden="1"/>
    </xf>
    <xf numFmtId="0" fontId="0" fillId="34" borderId="0" xfId="51" applyFont="1" applyFill="1" applyBorder="1" applyAlignment="1" applyProtection="1">
      <alignment/>
      <protection hidden="1"/>
    </xf>
    <xf numFmtId="0" fontId="0" fillId="34" borderId="14" xfId="51" applyFont="1" applyFill="1" applyBorder="1" applyAlignment="1" applyProtection="1">
      <alignment/>
      <protection hidden="1"/>
    </xf>
    <xf numFmtId="0" fontId="0" fillId="34" borderId="12" xfId="51" applyFont="1" applyFill="1" applyBorder="1" applyAlignment="1" applyProtection="1">
      <alignment vertical="center"/>
      <protection hidden="1"/>
    </xf>
    <xf numFmtId="0" fontId="0" fillId="34" borderId="12" xfId="51" applyFont="1" applyFill="1" applyBorder="1" applyAlignment="1" applyProtection="1">
      <alignment/>
      <protection hidden="1"/>
    </xf>
    <xf numFmtId="0" fontId="1" fillId="34" borderId="0" xfId="51" applyFont="1" applyFill="1" applyBorder="1" applyAlignment="1" applyProtection="1">
      <alignment/>
      <protection hidden="1"/>
    </xf>
    <xf numFmtId="0" fontId="39" fillId="34" borderId="0" xfId="51" applyFont="1" applyFill="1" applyBorder="1" applyProtection="1">
      <alignment/>
      <protection hidden="1"/>
    </xf>
    <xf numFmtId="0" fontId="26" fillId="34" borderId="0" xfId="51" applyFill="1" applyAlignment="1" applyProtection="1">
      <alignment/>
      <protection hidden="1"/>
    </xf>
    <xf numFmtId="0" fontId="1" fillId="34" borderId="0" xfId="51" applyFont="1" applyFill="1" applyBorder="1" applyAlignment="1" applyProtection="1">
      <alignment vertical="center"/>
      <protection hidden="1"/>
    </xf>
    <xf numFmtId="0" fontId="23" fillId="34" borderId="11" xfId="51" applyFont="1" applyFill="1" applyBorder="1" applyProtection="1">
      <alignment/>
      <protection hidden="1"/>
    </xf>
    <xf numFmtId="0" fontId="31" fillId="34" borderId="12" xfId="51" applyFont="1" applyFill="1" applyBorder="1" applyProtection="1">
      <alignment/>
      <protection hidden="1"/>
    </xf>
    <xf numFmtId="0" fontId="31" fillId="34" borderId="0" xfId="51" applyFont="1" applyFill="1" applyProtection="1">
      <alignment/>
      <protection hidden="1"/>
    </xf>
    <xf numFmtId="0" fontId="0" fillId="34" borderId="13" xfId="51" applyFont="1" applyFill="1" applyBorder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213" fontId="23" fillId="37" borderId="17" xfId="0" applyNumberFormat="1" applyFont="1" applyFill="1" applyBorder="1" applyAlignment="1" applyProtection="1">
      <alignment horizontal="left" vertical="top"/>
      <protection hidden="1"/>
    </xf>
    <xf numFmtId="3" fontId="23" fillId="37" borderId="17" xfId="0" applyNumberFormat="1" applyFont="1" applyFill="1" applyBorder="1" applyAlignment="1" applyProtection="1">
      <alignment horizontal="right" vertical="center"/>
      <protection hidden="1"/>
    </xf>
    <xf numFmtId="3" fontId="34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50" xfId="0" applyNumberFormat="1" applyFont="1" applyFill="1" applyBorder="1" applyAlignment="1" applyProtection="1">
      <alignment vertical="center"/>
      <protection hidden="1"/>
    </xf>
    <xf numFmtId="190" fontId="24" fillId="35" borderId="21" xfId="0" applyNumberFormat="1" applyFont="1" applyFill="1" applyBorder="1" applyAlignment="1" applyProtection="1">
      <alignment horizontal="center" vertical="center"/>
      <protection locked="0"/>
    </xf>
    <xf numFmtId="190" fontId="24" fillId="35" borderId="22" xfId="0" applyNumberFormat="1" applyFont="1" applyFill="1" applyBorder="1" applyAlignment="1" applyProtection="1">
      <alignment horizontal="center" vertical="center"/>
      <protection locked="0"/>
    </xf>
    <xf numFmtId="190" fontId="24" fillId="35" borderId="15" xfId="0" applyNumberFormat="1" applyFont="1" applyFill="1" applyBorder="1" applyAlignment="1" applyProtection="1">
      <alignment horizontal="center" vertical="center"/>
      <protection locked="0"/>
    </xf>
    <xf numFmtId="0" fontId="23" fillId="35" borderId="23" xfId="0" applyNumberFormat="1" applyFont="1" applyFill="1" applyBorder="1" applyAlignment="1" applyProtection="1">
      <alignment horizontal="left" vertical="center"/>
      <protection locked="0"/>
    </xf>
    <xf numFmtId="0" fontId="23" fillId="35" borderId="24" xfId="0" applyNumberFormat="1" applyFont="1" applyFill="1" applyBorder="1" applyAlignment="1" applyProtection="1">
      <alignment horizontal="left" vertical="center"/>
      <protection locked="0"/>
    </xf>
    <xf numFmtId="0" fontId="23" fillId="35" borderId="25" xfId="0" applyNumberFormat="1" applyFont="1" applyFill="1" applyBorder="1" applyAlignment="1" applyProtection="1">
      <alignment horizontal="left" vertical="center"/>
      <protection locked="0"/>
    </xf>
    <xf numFmtId="0" fontId="31" fillId="33" borderId="19" xfId="0" applyFont="1" applyFill="1" applyBorder="1" applyAlignment="1" applyProtection="1">
      <alignment horizontal="center" vertical="center"/>
      <protection hidden="1"/>
    </xf>
    <xf numFmtId="0" fontId="31" fillId="33" borderId="16" xfId="0" applyFont="1" applyFill="1" applyBorder="1" applyAlignment="1" applyProtection="1">
      <alignment horizontal="center" vertical="center"/>
      <protection hidden="1"/>
    </xf>
    <xf numFmtId="0" fontId="31" fillId="33" borderId="18" xfId="0" applyFont="1" applyFill="1" applyBorder="1" applyAlignment="1" applyProtection="1">
      <alignment horizontal="center" vertical="center"/>
      <protection hidden="1"/>
    </xf>
    <xf numFmtId="0" fontId="31" fillId="33" borderId="12" xfId="0" applyFont="1" applyFill="1" applyBorder="1" applyAlignment="1" applyProtection="1">
      <alignment horizontal="center" vertic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31" fillId="33" borderId="14" xfId="0" applyFont="1" applyFill="1" applyBorder="1" applyAlignment="1" applyProtection="1">
      <alignment horizontal="center" vertical="center"/>
      <protection hidden="1"/>
    </xf>
    <xf numFmtId="0" fontId="31" fillId="33" borderId="13" xfId="0" applyFont="1" applyFill="1" applyBorder="1" applyAlignment="1" applyProtection="1">
      <alignment horizontal="center" vertical="center"/>
      <protection hidden="1"/>
    </xf>
    <xf numFmtId="0" fontId="31" fillId="33" borderId="11" xfId="0" applyFont="1" applyFill="1" applyBorder="1" applyAlignment="1" applyProtection="1">
      <alignment horizontal="center" vertical="center"/>
      <protection hidden="1"/>
    </xf>
    <xf numFmtId="0" fontId="31" fillId="33" borderId="20" xfId="0" applyFont="1" applyFill="1" applyBorder="1" applyAlignment="1" applyProtection="1">
      <alignment horizontal="center" vertical="center"/>
      <protection hidden="1"/>
    </xf>
    <xf numFmtId="0" fontId="45" fillId="37" borderId="19" xfId="0" applyFont="1" applyFill="1" applyBorder="1" applyAlignment="1" applyProtection="1">
      <alignment horizontal="left" vertical="top" wrapText="1"/>
      <protection hidden="1"/>
    </xf>
    <xf numFmtId="0" fontId="45" fillId="37" borderId="16" xfId="0" applyFont="1" applyFill="1" applyBorder="1" applyAlignment="1" applyProtection="1">
      <alignment horizontal="left" vertical="top" wrapText="1"/>
      <protection hidden="1"/>
    </xf>
    <xf numFmtId="0" fontId="45" fillId="37" borderId="18" xfId="0" applyFont="1" applyFill="1" applyBorder="1" applyAlignment="1" applyProtection="1">
      <alignment horizontal="left" vertical="top" wrapText="1"/>
      <protection hidden="1"/>
    </xf>
    <xf numFmtId="0" fontId="45" fillId="37" borderId="12" xfId="0" applyFont="1" applyFill="1" applyBorder="1" applyAlignment="1" applyProtection="1">
      <alignment horizontal="left" vertical="top" wrapText="1"/>
      <protection hidden="1"/>
    </xf>
    <xf numFmtId="0" fontId="45" fillId="37" borderId="0" xfId="0" applyFont="1" applyFill="1" applyBorder="1" applyAlignment="1" applyProtection="1">
      <alignment horizontal="left" vertical="top" wrapText="1"/>
      <protection hidden="1"/>
    </xf>
    <xf numFmtId="0" fontId="45" fillId="37" borderId="14" xfId="0" applyFont="1" applyFill="1" applyBorder="1" applyAlignment="1" applyProtection="1">
      <alignment horizontal="left" vertical="top" wrapText="1"/>
      <protection hidden="1"/>
    </xf>
    <xf numFmtId="0" fontId="45" fillId="37" borderId="13" xfId="0" applyFont="1" applyFill="1" applyBorder="1" applyAlignment="1" applyProtection="1">
      <alignment horizontal="left" vertical="top" wrapText="1"/>
      <protection hidden="1"/>
    </xf>
    <xf numFmtId="0" fontId="45" fillId="37" borderId="11" xfId="0" applyFont="1" applyFill="1" applyBorder="1" applyAlignment="1" applyProtection="1">
      <alignment horizontal="left" vertical="top" wrapText="1"/>
      <protection hidden="1"/>
    </xf>
    <xf numFmtId="0" fontId="45" fillId="37" borderId="20" xfId="0" applyFont="1" applyFill="1" applyBorder="1" applyAlignment="1" applyProtection="1">
      <alignment horizontal="left" vertical="top" wrapText="1"/>
      <protection hidden="1"/>
    </xf>
    <xf numFmtId="0" fontId="23" fillId="34" borderId="12" xfId="0" applyFont="1" applyFill="1" applyBorder="1" applyAlignment="1" applyProtection="1">
      <alignment horizontal="center" vertical="center"/>
      <protection hidden="1"/>
    </xf>
    <xf numFmtId="0" fontId="23" fillId="34" borderId="0" xfId="0" applyFont="1" applyFill="1" applyBorder="1" applyAlignment="1" applyProtection="1">
      <alignment horizontal="center" vertical="center"/>
      <protection hidden="1"/>
    </xf>
    <xf numFmtId="0" fontId="48" fillId="34" borderId="23" xfId="0" applyFont="1" applyFill="1" applyBorder="1" applyAlignment="1" applyProtection="1">
      <alignment horizontal="center" vertical="center" textRotation="90" wrapText="1"/>
      <protection hidden="1"/>
    </xf>
    <xf numFmtId="0" fontId="48" fillId="34" borderId="25" xfId="0" applyFont="1" applyFill="1" applyBorder="1" applyAlignment="1" applyProtection="1">
      <alignment horizontal="center" vertical="center" textRotation="90" wrapText="1"/>
      <protection hidden="1"/>
    </xf>
    <xf numFmtId="0" fontId="31" fillId="33" borderId="51" xfId="0" applyFont="1" applyFill="1" applyBorder="1" applyAlignment="1" applyProtection="1">
      <alignment horizontal="center"/>
      <protection hidden="1"/>
    </xf>
    <xf numFmtId="0" fontId="31" fillId="33" borderId="29" xfId="0" applyFont="1" applyFill="1" applyBorder="1" applyAlignment="1" applyProtection="1">
      <alignment horizontal="center"/>
      <protection hidden="1"/>
    </xf>
    <xf numFmtId="0" fontId="31" fillId="33" borderId="52" xfId="0" applyFont="1" applyFill="1" applyBorder="1" applyAlignment="1" applyProtection="1">
      <alignment horizontal="center"/>
      <protection hidden="1"/>
    </xf>
    <xf numFmtId="0" fontId="23" fillId="35" borderId="23" xfId="0" applyNumberFormat="1" applyFont="1" applyFill="1" applyBorder="1" applyAlignment="1" applyProtection="1">
      <alignment horizontal="center" vertical="center"/>
      <protection locked="0"/>
    </xf>
    <xf numFmtId="0" fontId="23" fillId="35" borderId="24" xfId="0" applyNumberFormat="1" applyFont="1" applyFill="1" applyBorder="1" applyAlignment="1" applyProtection="1">
      <alignment horizontal="center" vertical="center"/>
      <protection locked="0"/>
    </xf>
    <xf numFmtId="0" fontId="23" fillId="35" borderId="25" xfId="0" applyNumberFormat="1" applyFont="1" applyFill="1" applyBorder="1" applyAlignment="1" applyProtection="1">
      <alignment horizontal="center" vertical="center"/>
      <protection locked="0"/>
    </xf>
    <xf numFmtId="0" fontId="23" fillId="37" borderId="23" xfId="0" applyNumberFormat="1" applyFont="1" applyFill="1" applyBorder="1" applyAlignment="1" applyProtection="1">
      <alignment horizontal="left" vertical="center"/>
      <protection hidden="1"/>
    </xf>
    <xf numFmtId="0" fontId="23" fillId="37" borderId="24" xfId="0" applyNumberFormat="1" applyFont="1" applyFill="1" applyBorder="1" applyAlignment="1" applyProtection="1">
      <alignment horizontal="left" vertical="center"/>
      <protection hidden="1"/>
    </xf>
    <xf numFmtId="0" fontId="23" fillId="37" borderId="25" xfId="0" applyNumberFormat="1" applyFont="1" applyFill="1" applyBorder="1" applyAlignment="1" applyProtection="1">
      <alignment horizontal="left" vertical="center"/>
      <protection hidden="1"/>
    </xf>
    <xf numFmtId="0" fontId="24" fillId="35" borderId="23" xfId="0" applyNumberFormat="1" applyFont="1" applyFill="1" applyBorder="1" applyAlignment="1" applyProtection="1">
      <alignment horizontal="center" vertical="center"/>
      <protection locked="0"/>
    </xf>
    <xf numFmtId="0" fontId="24" fillId="35" borderId="24" xfId="0" applyNumberFormat="1" applyFont="1" applyFill="1" applyBorder="1" applyAlignment="1" applyProtection="1">
      <alignment horizontal="center" vertical="center"/>
      <protection locked="0"/>
    </xf>
    <xf numFmtId="0" fontId="24" fillId="35" borderId="25" xfId="0" applyNumberFormat="1" applyFont="1" applyFill="1" applyBorder="1" applyAlignment="1" applyProtection="1">
      <alignment horizontal="center" vertical="center"/>
      <protection locked="0"/>
    </xf>
    <xf numFmtId="0" fontId="23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2" xfId="0" applyNumberFormat="1" applyFont="1" applyFill="1" applyBorder="1" applyAlignment="1" applyProtection="1">
      <alignment/>
      <protection locked="0"/>
    </xf>
    <xf numFmtId="0" fontId="0" fillId="35" borderId="15" xfId="0" applyNumberFormat="1" applyFont="1" applyFill="1" applyBorder="1" applyAlignment="1" applyProtection="1">
      <alignment/>
      <protection locked="0"/>
    </xf>
    <xf numFmtId="0" fontId="0" fillId="35" borderId="15" xfId="0" applyNumberFormat="1" applyFont="1" applyFill="1" applyBorder="1" applyAlignment="1" applyProtection="1">
      <alignment horizontal="left"/>
      <protection locked="0"/>
    </xf>
    <xf numFmtId="0" fontId="23" fillId="35" borderId="15" xfId="0" applyNumberFormat="1" applyFont="1" applyFill="1" applyBorder="1" applyAlignment="1" applyProtection="1">
      <alignment horizontal="left" vertical="center"/>
      <protection locked="0"/>
    </xf>
    <xf numFmtId="0" fontId="23" fillId="35" borderId="22" xfId="0" applyNumberFormat="1" applyFont="1" applyFill="1" applyBorder="1" applyAlignment="1" applyProtection="1">
      <alignment horizontal="left" vertical="center"/>
      <protection locked="0"/>
    </xf>
    <xf numFmtId="0" fontId="41" fillId="35" borderId="21" xfId="0" applyNumberFormat="1" applyFont="1" applyFill="1" applyBorder="1" applyAlignment="1" applyProtection="1">
      <alignment vertical="center"/>
      <protection locked="0"/>
    </xf>
    <xf numFmtId="0" fontId="41" fillId="35" borderId="22" xfId="0" applyNumberFormat="1" applyFont="1" applyFill="1" applyBorder="1" applyAlignment="1" applyProtection="1">
      <alignment vertical="center"/>
      <protection locked="0"/>
    </xf>
    <xf numFmtId="0" fontId="41" fillId="35" borderId="21" xfId="0" applyNumberFormat="1" applyFont="1" applyFill="1" applyBorder="1" applyAlignment="1" applyProtection="1">
      <alignment horizontal="left" vertical="center"/>
      <protection locked="0"/>
    </xf>
    <xf numFmtId="0" fontId="41" fillId="35" borderId="15" xfId="0" applyNumberFormat="1" applyFont="1" applyFill="1" applyBorder="1" applyAlignment="1" applyProtection="1">
      <alignment horizontal="left" vertical="center"/>
      <protection locked="0"/>
    </xf>
    <xf numFmtId="0" fontId="31" fillId="34" borderId="0" xfId="51" applyFont="1" applyFill="1" applyBorder="1" applyAlignment="1" applyProtection="1">
      <alignment horizontal="left" wrapText="1"/>
      <protection hidden="1"/>
    </xf>
    <xf numFmtId="0" fontId="31" fillId="34" borderId="14" xfId="51" applyFont="1" applyFill="1" applyBorder="1" applyAlignment="1" applyProtection="1">
      <alignment horizontal="left" wrapText="1"/>
      <protection hidden="1"/>
    </xf>
    <xf numFmtId="49" fontId="23" fillId="0" borderId="21" xfId="0" applyNumberFormat="1" applyFont="1" applyFill="1" applyBorder="1" applyAlignment="1" applyProtection="1">
      <alignment horizontal="center" vertical="center"/>
      <protection hidden="1"/>
    </xf>
    <xf numFmtId="49" fontId="23" fillId="0" borderId="22" xfId="0" applyNumberFormat="1" applyFont="1" applyFill="1" applyBorder="1" applyAlignment="1" applyProtection="1">
      <alignment horizontal="center" vertical="center"/>
      <protection hidden="1"/>
    </xf>
    <xf numFmtId="49" fontId="23" fillId="0" borderId="15" xfId="0" applyNumberFormat="1" applyFont="1" applyFill="1" applyBorder="1" applyAlignment="1" applyProtection="1">
      <alignment horizontal="center" vertical="center"/>
      <protection hidden="1"/>
    </xf>
    <xf numFmtId="194" fontId="34" fillId="0" borderId="21" xfId="0" applyNumberFormat="1" applyFont="1" applyFill="1" applyBorder="1" applyAlignment="1" applyProtection="1">
      <alignment horizontal="center" vertical="center"/>
      <protection hidden="1"/>
    </xf>
    <xf numFmtId="194" fontId="34" fillId="0" borderId="22" xfId="0" applyNumberFormat="1" applyFont="1" applyFill="1" applyBorder="1" applyAlignment="1" applyProtection="1">
      <alignment horizontal="center" vertical="center"/>
      <protection hidden="1"/>
    </xf>
    <xf numFmtId="194" fontId="34" fillId="0" borderId="15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ntragsvordruck EXCEL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47625</xdr:rowOff>
    </xdr:from>
    <xdr:to>
      <xdr:col>12</xdr:col>
      <xdr:colOff>28575</xdr:colOff>
      <xdr:row>21</xdr:row>
      <xdr:rowOff>942975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400050" y="6248400"/>
          <a:ext cx="7200900" cy="895350"/>
        </a:xfrm>
        <a:prstGeom prst="rect">
          <a:avLst/>
        </a:prstGeom>
        <a:solidFill>
          <a:srgbClr val="FFFFC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 fLocksWithSheet="0"/>
  </xdr:twoCellAnchor>
  <xdr:twoCellAnchor>
    <xdr:from>
      <xdr:col>2</xdr:col>
      <xdr:colOff>47625</xdr:colOff>
      <xdr:row>23</xdr:row>
      <xdr:rowOff>0</xdr:rowOff>
    </xdr:from>
    <xdr:to>
      <xdr:col>13</xdr:col>
      <xdr:colOff>0</xdr:colOff>
      <xdr:row>23</xdr:row>
      <xdr:rowOff>485775</xdr:rowOff>
    </xdr:to>
    <xdr:sp fLocksText="0">
      <xdr:nvSpPr>
        <xdr:cNvPr id="2" name="Text Box 22"/>
        <xdr:cNvSpPr txBox="1">
          <a:spLocks noChangeArrowheads="1"/>
        </xdr:cNvSpPr>
      </xdr:nvSpPr>
      <xdr:spPr>
        <a:xfrm>
          <a:off x="409575" y="7439025"/>
          <a:ext cx="7277100" cy="4857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76200</xdr:rowOff>
    </xdr:from>
    <xdr:to>
      <xdr:col>1</xdr:col>
      <xdr:colOff>6657975</xdr:colOff>
      <xdr:row>22</xdr:row>
      <xdr:rowOff>3152775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33375" y="514350"/>
          <a:ext cx="6505575" cy="9858375"/>
        </a:xfrm>
        <a:prstGeom prst="rect">
          <a:avLst/>
        </a:prstGeom>
        <a:solidFill>
          <a:srgbClr val="FFFFC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35"/>
  <sheetViews>
    <sheetView tabSelected="1" zoomScale="80" zoomScaleNormal="80" zoomScalePageLayoutView="0" workbookViewId="0" topLeftCell="A1">
      <selection activeCell="I14" sqref="I14"/>
    </sheetView>
  </sheetViews>
  <sheetFormatPr defaultColWidth="0" defaultRowHeight="12.75" zeroHeight="1"/>
  <cols>
    <col min="1" max="2" width="2.7109375" style="0" customWidth="1"/>
    <col min="3" max="3" width="1.7109375" style="0" customWidth="1"/>
    <col min="4" max="4" width="11.7109375" style="0" customWidth="1"/>
    <col min="5" max="5" width="4.7109375" style="0" customWidth="1"/>
    <col min="6" max="6" width="22.7109375" style="0" customWidth="1"/>
    <col min="7" max="7" width="11.7109375" style="0" customWidth="1"/>
    <col min="8" max="8" width="4.7109375" style="0" customWidth="1"/>
    <col min="9" max="9" width="11.7109375" style="0" customWidth="1"/>
    <col min="10" max="10" width="22.7109375" style="0" customWidth="1"/>
    <col min="11" max="11" width="4.7109375" style="0" customWidth="1"/>
    <col min="12" max="12" width="11.7109375" style="0" customWidth="1"/>
    <col min="13" max="13" width="1.7109375" style="0" customWidth="1"/>
    <col min="14" max="15" width="2.7109375" style="0" customWidth="1"/>
    <col min="16" max="16384" width="0" style="0" hidden="1" customWidth="1"/>
  </cols>
  <sheetData>
    <row r="1" spans="1:15" s="22" customFormat="1" ht="18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2" customFormat="1" ht="21.75" customHeight="1">
      <c r="A2" s="23"/>
      <c r="B2" s="128"/>
      <c r="C2" s="49" t="s">
        <v>55</v>
      </c>
      <c r="D2" s="129"/>
      <c r="E2" s="130"/>
      <c r="F2" s="131"/>
      <c r="G2" s="129"/>
      <c r="H2" s="129"/>
      <c r="I2" s="132"/>
      <c r="J2" s="199"/>
      <c r="K2" s="199"/>
      <c r="L2" s="199"/>
      <c r="M2" s="200" t="s">
        <v>64</v>
      </c>
      <c r="N2" s="133"/>
      <c r="O2" s="23"/>
    </row>
    <row r="3" spans="1:15" s="22" customFormat="1" ht="21.75" customHeight="1">
      <c r="A3" s="24"/>
      <c r="B3" s="134"/>
      <c r="C3" s="181" t="s">
        <v>65</v>
      </c>
      <c r="D3" s="135"/>
      <c r="E3" s="135"/>
      <c r="F3" s="135"/>
      <c r="G3" s="135"/>
      <c r="H3" s="135"/>
      <c r="I3" s="135"/>
      <c r="J3" s="381"/>
      <c r="K3" s="382"/>
      <c r="L3" s="382"/>
      <c r="M3" s="383"/>
      <c r="N3" s="136"/>
      <c r="O3" s="24"/>
    </row>
    <row r="4" spans="1:15" s="22" customFormat="1" ht="21.75" customHeight="1">
      <c r="A4" s="25"/>
      <c r="B4" s="137"/>
      <c r="C4" s="181" t="s">
        <v>66</v>
      </c>
      <c r="D4" s="138"/>
      <c r="E4" s="139"/>
      <c r="F4" s="139"/>
      <c r="G4" s="139"/>
      <c r="H4" s="139"/>
      <c r="I4" s="139"/>
      <c r="J4" s="384"/>
      <c r="K4" s="385"/>
      <c r="L4" s="385"/>
      <c r="M4" s="386"/>
      <c r="N4" s="140"/>
      <c r="O4" s="25"/>
    </row>
    <row r="5" spans="1:15" s="22" customFormat="1" ht="21.75" customHeight="1">
      <c r="A5" s="25"/>
      <c r="B5" s="137"/>
      <c r="C5" s="182" t="s">
        <v>67</v>
      </c>
      <c r="D5" s="138"/>
      <c r="E5" s="139"/>
      <c r="F5" s="139"/>
      <c r="G5" s="139"/>
      <c r="H5" s="139"/>
      <c r="I5" s="139"/>
      <c r="J5" s="384"/>
      <c r="K5" s="385"/>
      <c r="L5" s="385"/>
      <c r="M5" s="386"/>
      <c r="N5" s="140"/>
      <c r="O5" s="25"/>
    </row>
    <row r="6" spans="1:15" s="22" customFormat="1" ht="53.25" customHeight="1">
      <c r="A6" s="25"/>
      <c r="B6" s="137"/>
      <c r="C6" s="139"/>
      <c r="D6" s="139"/>
      <c r="E6" s="139"/>
      <c r="F6" s="141"/>
      <c r="G6" s="139"/>
      <c r="H6" s="139"/>
      <c r="I6" s="139"/>
      <c r="J6" s="387"/>
      <c r="K6" s="388"/>
      <c r="L6" s="388"/>
      <c r="M6" s="389"/>
      <c r="N6" s="140"/>
      <c r="O6" s="25"/>
    </row>
    <row r="7" spans="1:15" s="22" customFormat="1" ht="21.75" customHeight="1">
      <c r="A7" s="23"/>
      <c r="B7" s="142"/>
      <c r="C7" s="390" t="s">
        <v>91</v>
      </c>
      <c r="D7" s="391"/>
      <c r="E7" s="391"/>
      <c r="F7" s="391"/>
      <c r="G7" s="392"/>
      <c r="H7" s="51"/>
      <c r="I7" s="51"/>
      <c r="J7" s="51"/>
      <c r="K7" s="51"/>
      <c r="L7" s="51"/>
      <c r="M7" s="51"/>
      <c r="N7" s="143"/>
      <c r="O7" s="23"/>
    </row>
    <row r="8" spans="1:15" s="22" customFormat="1" ht="15" customHeight="1">
      <c r="A8" s="23"/>
      <c r="B8" s="142"/>
      <c r="C8" s="393"/>
      <c r="D8" s="394"/>
      <c r="E8" s="394"/>
      <c r="F8" s="394"/>
      <c r="G8" s="395"/>
      <c r="H8" s="51"/>
      <c r="I8" s="51"/>
      <c r="J8" s="51"/>
      <c r="K8" s="51"/>
      <c r="L8" s="51"/>
      <c r="M8" s="51"/>
      <c r="N8" s="143"/>
      <c r="O8" s="23"/>
    </row>
    <row r="9" spans="1:15" s="22" customFormat="1" ht="15" customHeight="1">
      <c r="A9" s="23"/>
      <c r="B9" s="142"/>
      <c r="C9" s="393"/>
      <c r="D9" s="394"/>
      <c r="E9" s="394"/>
      <c r="F9" s="394"/>
      <c r="G9" s="395"/>
      <c r="H9" s="51"/>
      <c r="I9" s="51"/>
      <c r="J9" s="51"/>
      <c r="K9" s="51"/>
      <c r="L9" s="51"/>
      <c r="M9" s="51"/>
      <c r="N9" s="143"/>
      <c r="O9" s="23"/>
    </row>
    <row r="10" spans="1:15" s="22" customFormat="1" ht="15" customHeight="1">
      <c r="A10" s="23"/>
      <c r="B10" s="142"/>
      <c r="C10" s="393"/>
      <c r="D10" s="394"/>
      <c r="E10" s="394"/>
      <c r="F10" s="394"/>
      <c r="G10" s="395"/>
      <c r="H10" s="51"/>
      <c r="I10" s="51"/>
      <c r="J10" s="51"/>
      <c r="K10" s="51"/>
      <c r="L10" s="51"/>
      <c r="M10" s="51"/>
      <c r="N10" s="143"/>
      <c r="O10" s="23"/>
    </row>
    <row r="11" spans="1:15" s="22" customFormat="1" ht="15" customHeight="1">
      <c r="A11" s="23"/>
      <c r="B11" s="142"/>
      <c r="C11" s="393"/>
      <c r="D11" s="394"/>
      <c r="E11" s="394"/>
      <c r="F11" s="394"/>
      <c r="G11" s="395"/>
      <c r="H11" s="51"/>
      <c r="I11" s="51"/>
      <c r="J11" s="51"/>
      <c r="K11" s="51"/>
      <c r="L11" s="51"/>
      <c r="M11" s="51"/>
      <c r="N11" s="143"/>
      <c r="O11" s="23"/>
    </row>
    <row r="12" spans="1:15" s="22" customFormat="1" ht="15" customHeight="1">
      <c r="A12" s="23"/>
      <c r="B12" s="142"/>
      <c r="C12" s="393"/>
      <c r="D12" s="394"/>
      <c r="E12" s="394"/>
      <c r="F12" s="394"/>
      <c r="G12" s="395"/>
      <c r="H12" s="51"/>
      <c r="I12" s="51"/>
      <c r="J12" s="51"/>
      <c r="K12" s="51"/>
      <c r="L12" s="51"/>
      <c r="M12" s="51"/>
      <c r="N12" s="143"/>
      <c r="O12" s="23"/>
    </row>
    <row r="13" spans="1:15" s="22" customFormat="1" ht="12.75" customHeight="1">
      <c r="A13" s="23"/>
      <c r="B13" s="142"/>
      <c r="C13" s="396"/>
      <c r="D13" s="397"/>
      <c r="E13" s="397"/>
      <c r="F13" s="397"/>
      <c r="G13" s="398"/>
      <c r="H13" s="51"/>
      <c r="I13" s="51"/>
      <c r="J13" s="51"/>
      <c r="K13" s="51"/>
      <c r="L13" s="51"/>
      <c r="M13" s="51"/>
      <c r="N13" s="143"/>
      <c r="O13" s="23"/>
    </row>
    <row r="14" spans="1:15" s="22" customFormat="1" ht="69.75" customHeight="1">
      <c r="A14" s="26"/>
      <c r="B14" s="144"/>
      <c r="C14" s="19" t="s">
        <v>56</v>
      </c>
      <c r="D14" s="138"/>
      <c r="E14" s="145"/>
      <c r="F14" s="145"/>
      <c r="G14" s="145"/>
      <c r="H14" s="145"/>
      <c r="I14" s="145"/>
      <c r="J14" s="145"/>
      <c r="K14" s="145"/>
      <c r="L14" s="145"/>
      <c r="M14" s="145"/>
      <c r="N14" s="146"/>
      <c r="O14" s="26"/>
    </row>
    <row r="15" spans="1:15" s="22" customFormat="1" ht="24.75" customHeight="1">
      <c r="A15" s="25"/>
      <c r="B15" s="137"/>
      <c r="C15" s="147"/>
      <c r="D15" s="148"/>
      <c r="E15" s="148"/>
      <c r="F15" s="311">
        <f>IF('Tab. D Finanzierungsplan'!O39='Antragsformular (1)'!J17*'Antragsformular (1)'!D17/100,'Tab. D Finanzierungsplan'!O39,"FALSCH!!!")</f>
        <v>0</v>
      </c>
      <c r="G15" s="56" t="s">
        <v>41</v>
      </c>
      <c r="H15" s="399" t="s">
        <v>57</v>
      </c>
      <c r="I15" s="400"/>
      <c r="J15" s="400"/>
      <c r="K15" s="145"/>
      <c r="L15" s="149"/>
      <c r="M15" s="150"/>
      <c r="N15" s="140"/>
      <c r="O15" s="25"/>
    </row>
    <row r="16" spans="1:15" s="22" customFormat="1" ht="21.75" customHeight="1">
      <c r="A16" s="24"/>
      <c r="B16" s="134"/>
      <c r="C16" s="135"/>
      <c r="D16" s="151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24"/>
    </row>
    <row r="17" spans="1:15" s="22" customFormat="1" ht="24.75" customHeight="1">
      <c r="A17" s="25"/>
      <c r="B17" s="137"/>
      <c r="C17" s="152"/>
      <c r="D17" s="313">
        <v>80</v>
      </c>
      <c r="E17" s="44" t="s">
        <v>0</v>
      </c>
      <c r="F17" s="138"/>
      <c r="G17" s="55" t="s">
        <v>58</v>
      </c>
      <c r="H17" s="139"/>
      <c r="I17" s="147"/>
      <c r="J17" s="311">
        <f>'Tab. D Finanzierungsplan'!O19</f>
        <v>0</v>
      </c>
      <c r="K17" s="57" t="s">
        <v>41</v>
      </c>
      <c r="L17" s="153"/>
      <c r="M17" s="141"/>
      <c r="N17" s="140"/>
      <c r="O17" s="25"/>
    </row>
    <row r="18" spans="1:15" s="22" customFormat="1" ht="21.75" customHeight="1" thickBot="1">
      <c r="A18" s="27"/>
      <c r="B18" s="154"/>
      <c r="C18" s="45" t="s">
        <v>1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155"/>
      <c r="O18" s="27"/>
    </row>
    <row r="19" spans="1:15" s="22" customFormat="1" ht="24.75" customHeight="1" thickBot="1">
      <c r="A19" s="25"/>
      <c r="B19" s="137"/>
      <c r="C19" s="156" t="s">
        <v>48</v>
      </c>
      <c r="D19" s="157"/>
      <c r="E19" s="198"/>
      <c r="F19" s="158" t="s">
        <v>49</v>
      </c>
      <c r="G19" s="158" t="s">
        <v>50</v>
      </c>
      <c r="H19" s="156"/>
      <c r="I19" s="375">
        <v>42186</v>
      </c>
      <c r="J19" s="376"/>
      <c r="K19" s="377"/>
      <c r="L19" s="51"/>
      <c r="M19" s="139"/>
      <c r="N19" s="140"/>
      <c r="O19" s="25"/>
    </row>
    <row r="20" spans="1:15" s="22" customFormat="1" ht="10.5" customHeight="1">
      <c r="A20" s="25"/>
      <c r="B20" s="137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0"/>
      <c r="O20" s="25"/>
    </row>
    <row r="21" spans="1:15" s="22" customFormat="1" ht="21.75" customHeight="1" thickBot="1">
      <c r="A21" s="27"/>
      <c r="B21" s="154"/>
      <c r="C21" s="156" t="s">
        <v>2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155"/>
      <c r="O21" s="27"/>
    </row>
    <row r="22" spans="1:15" s="22" customFormat="1" ht="75.75" customHeight="1" thickBot="1">
      <c r="A22" s="23"/>
      <c r="B22" s="142"/>
      <c r="C22" s="159"/>
      <c r="D22" s="160"/>
      <c r="E22" s="161"/>
      <c r="F22" s="161"/>
      <c r="G22" s="161"/>
      <c r="H22" s="161"/>
      <c r="I22" s="161"/>
      <c r="J22" s="161"/>
      <c r="K22" s="161"/>
      <c r="L22" s="161"/>
      <c r="M22" s="178"/>
      <c r="N22" s="143"/>
      <c r="O22" s="23"/>
    </row>
    <row r="23" spans="1:15" s="22" customFormat="1" ht="21.75" customHeight="1" thickBot="1">
      <c r="A23" s="27"/>
      <c r="B23" s="163"/>
      <c r="C23" s="47" t="s">
        <v>62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155"/>
      <c r="O23" s="18"/>
    </row>
    <row r="24" spans="1:15" s="22" customFormat="1" ht="39.75" customHeight="1" thickBot="1">
      <c r="A24" s="23"/>
      <c r="B24" s="142"/>
      <c r="C24" s="159"/>
      <c r="D24" s="164"/>
      <c r="E24" s="165"/>
      <c r="F24" s="165"/>
      <c r="G24" s="165"/>
      <c r="H24" s="165"/>
      <c r="I24" s="165"/>
      <c r="J24" s="165"/>
      <c r="K24" s="165"/>
      <c r="L24" s="165"/>
      <c r="M24" s="162"/>
      <c r="N24" s="143"/>
      <c r="O24" s="23"/>
    </row>
    <row r="25" spans="1:15" s="22" customFormat="1" ht="21.75" customHeight="1" thickBot="1">
      <c r="A25" s="27"/>
      <c r="B25" s="154"/>
      <c r="C25" s="47" t="s">
        <v>3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55"/>
      <c r="O25" s="27"/>
    </row>
    <row r="26" spans="1:15" s="22" customFormat="1" ht="24.75" customHeight="1" thickBot="1">
      <c r="A26" s="23"/>
      <c r="B26" s="142"/>
      <c r="C26" s="378"/>
      <c r="D26" s="379"/>
      <c r="E26" s="379"/>
      <c r="F26" s="379"/>
      <c r="G26" s="379"/>
      <c r="H26" s="379"/>
      <c r="I26" s="379"/>
      <c r="J26" s="379"/>
      <c r="K26" s="379"/>
      <c r="L26" s="379"/>
      <c r="M26" s="166"/>
      <c r="N26" s="143"/>
      <c r="O26" s="23"/>
    </row>
    <row r="27" spans="1:15" s="22" customFormat="1" ht="21.75" customHeight="1" thickBot="1">
      <c r="A27" s="28"/>
      <c r="B27" s="167"/>
      <c r="C27" s="138"/>
      <c r="D27" s="138"/>
      <c r="E27" s="138"/>
      <c r="F27" s="138"/>
      <c r="G27" s="47" t="s">
        <v>4</v>
      </c>
      <c r="H27" s="138"/>
      <c r="I27" s="47" t="s">
        <v>5</v>
      </c>
      <c r="J27" s="138"/>
      <c r="K27" s="138"/>
      <c r="L27" s="138"/>
      <c r="M27" s="138"/>
      <c r="N27" s="168"/>
      <c r="O27" s="28"/>
    </row>
    <row r="28" spans="1:15" s="22" customFormat="1" ht="24.75" customHeight="1" thickBot="1">
      <c r="A28" s="29"/>
      <c r="B28" s="169"/>
      <c r="C28" s="170"/>
      <c r="D28" s="59"/>
      <c r="E28" s="141"/>
      <c r="F28" s="59"/>
      <c r="G28" s="378"/>
      <c r="H28" s="380"/>
      <c r="I28" s="378"/>
      <c r="J28" s="379"/>
      <c r="K28" s="379"/>
      <c r="L28" s="379"/>
      <c r="M28" s="380"/>
      <c r="N28" s="171"/>
      <c r="O28" s="29"/>
    </row>
    <row r="29" spans="1:15" s="22" customFormat="1" ht="21.75" customHeight="1" thickBot="1">
      <c r="A29" s="28"/>
      <c r="B29" s="167"/>
      <c r="C29" s="47" t="s">
        <v>6</v>
      </c>
      <c r="D29" s="138"/>
      <c r="E29" s="138"/>
      <c r="F29" s="138"/>
      <c r="G29" s="47" t="s">
        <v>4</v>
      </c>
      <c r="H29" s="138"/>
      <c r="I29" s="47" t="s">
        <v>5</v>
      </c>
      <c r="J29" s="138"/>
      <c r="K29" s="138"/>
      <c r="L29" s="138"/>
      <c r="M29" s="138"/>
      <c r="N29" s="168"/>
      <c r="O29" s="28"/>
    </row>
    <row r="30" spans="1:15" s="22" customFormat="1" ht="24.75" customHeight="1" thickBot="1">
      <c r="A30" s="30"/>
      <c r="B30" s="172"/>
      <c r="C30" s="378"/>
      <c r="D30" s="379"/>
      <c r="E30" s="379"/>
      <c r="F30" s="380"/>
      <c r="G30" s="378"/>
      <c r="H30" s="380"/>
      <c r="I30" s="378"/>
      <c r="J30" s="379"/>
      <c r="K30" s="379"/>
      <c r="L30" s="379"/>
      <c r="M30" s="380"/>
      <c r="N30" s="173"/>
      <c r="O30" s="30"/>
    </row>
    <row r="31" spans="1:15" s="22" customFormat="1" ht="21.75" customHeight="1" thickBot="1">
      <c r="A31" s="27"/>
      <c r="B31" s="154"/>
      <c r="C31" s="47" t="s">
        <v>7</v>
      </c>
      <c r="D31" s="48"/>
      <c r="E31" s="48"/>
      <c r="F31" s="48"/>
      <c r="G31" s="48"/>
      <c r="H31" s="48"/>
      <c r="I31" s="47" t="s">
        <v>8</v>
      </c>
      <c r="J31" s="48"/>
      <c r="K31" s="48"/>
      <c r="L31" s="48"/>
      <c r="M31" s="48"/>
      <c r="N31" s="155"/>
      <c r="O31" s="27"/>
    </row>
    <row r="32" spans="1:15" s="22" customFormat="1" ht="24.75" customHeight="1" thickBot="1">
      <c r="A32" s="29"/>
      <c r="B32" s="169"/>
      <c r="C32" s="378"/>
      <c r="D32" s="379"/>
      <c r="E32" s="379"/>
      <c r="F32" s="379"/>
      <c r="G32" s="379"/>
      <c r="H32" s="380"/>
      <c r="I32" s="378"/>
      <c r="J32" s="379"/>
      <c r="K32" s="379"/>
      <c r="L32" s="379"/>
      <c r="M32" s="380"/>
      <c r="N32" s="171"/>
      <c r="O32" s="29"/>
    </row>
    <row r="33" spans="1:15" s="22" customFormat="1" ht="21.75" customHeight="1" thickBot="1">
      <c r="A33" s="23"/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/>
      <c r="O33" s="23"/>
    </row>
    <row r="34" spans="1:15" s="22" customFormat="1" ht="126.75" customHeight="1" thickBot="1">
      <c r="A34" s="23"/>
      <c r="B34" s="401" t="s">
        <v>61</v>
      </c>
      <c r="C34" s="402"/>
      <c r="D34" s="403"/>
      <c r="E34" s="404"/>
      <c r="F34" s="404"/>
      <c r="G34" s="404"/>
      <c r="H34" s="404"/>
      <c r="I34" s="405"/>
      <c r="J34" s="340" t="s">
        <v>97</v>
      </c>
      <c r="K34" s="183"/>
      <c r="L34" s="183"/>
      <c r="M34" s="341"/>
      <c r="N34" s="177"/>
      <c r="O34" s="23"/>
    </row>
    <row r="35" spans="1:15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 password="CE0B" sheet="1" objects="1" scenarios="1"/>
  <mergeCells count="14">
    <mergeCell ref="B34:C34"/>
    <mergeCell ref="D34:I34"/>
    <mergeCell ref="C30:F30"/>
    <mergeCell ref="G30:H30"/>
    <mergeCell ref="C32:H32"/>
    <mergeCell ref="I32:M32"/>
    <mergeCell ref="I19:K19"/>
    <mergeCell ref="I28:M28"/>
    <mergeCell ref="G28:H28"/>
    <mergeCell ref="J3:M6"/>
    <mergeCell ref="I30:M30"/>
    <mergeCell ref="C7:G13"/>
    <mergeCell ref="H15:J15"/>
    <mergeCell ref="C26:L26"/>
  </mergeCells>
  <printOptions/>
  <pageMargins left="0.4724409448818898" right="0" top="0.3937007874015748" bottom="0.1968503937007874" header="0.11811023622047245" footer="0.11811023622047245"/>
  <pageSetup fitToHeight="1" fitToWidth="1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37"/>
  <sheetViews>
    <sheetView zoomScale="80" zoomScaleNormal="80" zoomScalePageLayoutView="75" workbookViewId="0" topLeftCell="A1">
      <selection activeCell="D25" sqref="D25:G25"/>
    </sheetView>
  </sheetViews>
  <sheetFormatPr defaultColWidth="0" defaultRowHeight="12.75" zeroHeight="1"/>
  <cols>
    <col min="1" max="2" width="2.7109375" style="0" customWidth="1"/>
    <col min="3" max="3" width="5.7109375" style="0" customWidth="1"/>
    <col min="4" max="4" width="20.7109375" style="0" customWidth="1"/>
    <col min="5" max="5" width="1.7109375" style="0" customWidth="1"/>
    <col min="6" max="6" width="22.7109375" style="0" customWidth="1"/>
    <col min="7" max="7" width="15.7109375" style="0" customWidth="1"/>
    <col min="8" max="8" width="4.7109375" style="0" customWidth="1"/>
    <col min="9" max="9" width="30.28125" style="0" customWidth="1"/>
    <col min="10" max="10" width="14.28125" style="0" customWidth="1"/>
    <col min="11" max="11" width="14.8515625" style="0" customWidth="1"/>
    <col min="12" max="12" width="8.421875" style="0" customWidth="1"/>
    <col min="13" max="13" width="4.28125" style="0" customWidth="1"/>
    <col min="14" max="15" width="2.7109375" style="0" customWidth="1"/>
    <col min="16" max="16384" width="0" style="0" hidden="1" customWidth="1"/>
  </cols>
  <sheetData>
    <row r="1" spans="1:15" s="4" customFormat="1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4" customFormat="1" ht="21.75" customHeight="1">
      <c r="A2" s="14"/>
      <c r="B2" s="315"/>
      <c r="C2" s="131" t="s">
        <v>96</v>
      </c>
      <c r="D2" s="131"/>
      <c r="E2" s="129"/>
      <c r="F2" s="129"/>
      <c r="G2" s="129"/>
      <c r="H2" s="129"/>
      <c r="I2" s="129"/>
      <c r="J2" s="129"/>
      <c r="K2" s="129"/>
      <c r="L2" s="129"/>
      <c r="M2" s="129"/>
      <c r="N2" s="133"/>
      <c r="O2" s="14"/>
    </row>
    <row r="3" spans="1:15" s="4" customFormat="1" ht="21.75" customHeight="1" thickBot="1">
      <c r="A3" s="15"/>
      <c r="B3" s="316"/>
      <c r="C3" s="317"/>
      <c r="D3" s="314" t="s">
        <v>9</v>
      </c>
      <c r="E3" s="318"/>
      <c r="F3" s="318"/>
      <c r="G3" s="319"/>
      <c r="H3" s="318"/>
      <c r="I3" s="318"/>
      <c r="J3" s="318"/>
      <c r="K3" s="318"/>
      <c r="L3" s="318"/>
      <c r="M3" s="318"/>
      <c r="N3" s="155"/>
      <c r="O3" s="15"/>
    </row>
    <row r="4" spans="1:15" s="4" customFormat="1" ht="24.75" customHeight="1" thickBot="1">
      <c r="A4" s="16"/>
      <c r="B4" s="316"/>
      <c r="C4" s="320"/>
      <c r="D4" s="378"/>
      <c r="E4" s="379"/>
      <c r="F4" s="379"/>
      <c r="G4" s="379"/>
      <c r="H4" s="379"/>
      <c r="I4" s="379"/>
      <c r="J4" s="379"/>
      <c r="K4" s="379"/>
      <c r="L4" s="380"/>
      <c r="M4" s="320"/>
      <c r="N4" s="140"/>
      <c r="O4" s="16"/>
    </row>
    <row r="5" spans="1:15" s="4" customFormat="1" ht="21.75" customHeight="1" thickBot="1">
      <c r="A5" s="16"/>
      <c r="B5" s="316"/>
      <c r="C5" s="317"/>
      <c r="D5" s="314" t="s">
        <v>3</v>
      </c>
      <c r="E5" s="318"/>
      <c r="F5" s="318"/>
      <c r="G5" s="318"/>
      <c r="H5" s="318"/>
      <c r="I5" s="318"/>
      <c r="J5" s="318"/>
      <c r="K5" s="318"/>
      <c r="L5" s="318"/>
      <c r="M5" s="318"/>
      <c r="N5" s="155"/>
      <c r="O5" s="16"/>
    </row>
    <row r="6" spans="1:15" s="4" customFormat="1" ht="24.75" customHeight="1" thickBot="1">
      <c r="A6" s="16"/>
      <c r="B6" s="324"/>
      <c r="C6" s="321"/>
      <c r="D6" s="378"/>
      <c r="E6" s="379"/>
      <c r="F6" s="379"/>
      <c r="G6" s="379"/>
      <c r="H6" s="379"/>
      <c r="I6" s="379"/>
      <c r="J6" s="379"/>
      <c r="K6" s="379"/>
      <c r="L6" s="380"/>
      <c r="M6" s="320"/>
      <c r="N6" s="140"/>
      <c r="O6" s="16"/>
    </row>
    <row r="7" spans="1:15" s="4" customFormat="1" ht="21.75" customHeight="1" thickBot="1">
      <c r="A7" s="14"/>
      <c r="B7" s="316"/>
      <c r="C7" s="318"/>
      <c r="D7" s="318"/>
      <c r="E7" s="318"/>
      <c r="F7" s="318"/>
      <c r="G7" s="314" t="s">
        <v>4</v>
      </c>
      <c r="H7" s="318"/>
      <c r="I7" s="314" t="s">
        <v>5</v>
      </c>
      <c r="J7" s="318"/>
      <c r="K7" s="318"/>
      <c r="L7" s="318"/>
      <c r="M7" s="318"/>
      <c r="N7" s="155"/>
      <c r="O7" s="14"/>
    </row>
    <row r="8" spans="1:15" s="4" customFormat="1" ht="24.75" customHeight="1" thickBot="1">
      <c r="A8" s="14"/>
      <c r="B8" s="324"/>
      <c r="C8" s="325"/>
      <c r="D8" s="321"/>
      <c r="E8" s="321"/>
      <c r="F8" s="321"/>
      <c r="G8" s="406"/>
      <c r="H8" s="408"/>
      <c r="I8" s="378"/>
      <c r="J8" s="379"/>
      <c r="K8" s="379"/>
      <c r="L8" s="380"/>
      <c r="M8" s="321"/>
      <c r="N8" s="171"/>
      <c r="O8" s="14"/>
    </row>
    <row r="9" spans="1:15" s="4" customFormat="1" ht="21.75" customHeight="1" thickBot="1">
      <c r="A9" s="14"/>
      <c r="B9" s="316"/>
      <c r="C9" s="317"/>
      <c r="D9" s="314" t="s">
        <v>6</v>
      </c>
      <c r="E9" s="322"/>
      <c r="F9" s="322"/>
      <c r="G9" s="314" t="s">
        <v>4</v>
      </c>
      <c r="H9" s="322"/>
      <c r="I9" s="314" t="s">
        <v>5</v>
      </c>
      <c r="J9" s="322"/>
      <c r="K9" s="322"/>
      <c r="L9" s="322"/>
      <c r="M9" s="322"/>
      <c r="N9" s="168"/>
      <c r="O9" s="14"/>
    </row>
    <row r="10" spans="1:15" s="4" customFormat="1" ht="24.75" customHeight="1" thickBot="1">
      <c r="A10" s="14"/>
      <c r="B10" s="324"/>
      <c r="C10" s="321"/>
      <c r="D10" s="406"/>
      <c r="E10" s="407"/>
      <c r="F10" s="408"/>
      <c r="G10" s="406"/>
      <c r="H10" s="408"/>
      <c r="I10" s="409" t="str">
        <f>IF(ISTEXT(I8),I8," ")</f>
        <v> </v>
      </c>
      <c r="J10" s="410"/>
      <c r="K10" s="410"/>
      <c r="L10" s="411"/>
      <c r="M10" s="321"/>
      <c r="N10" s="171"/>
      <c r="O10" s="14"/>
    </row>
    <row r="11" spans="1:15" s="4" customFormat="1" ht="21.75" customHeight="1">
      <c r="A11" s="14"/>
      <c r="B11" s="326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143"/>
      <c r="O11" s="14"/>
    </row>
    <row r="12" spans="1:15" s="4" customFormat="1" ht="49.5" customHeight="1" thickBot="1">
      <c r="A12" s="14"/>
      <c r="B12" s="167"/>
      <c r="C12" s="19" t="s">
        <v>10</v>
      </c>
      <c r="D12" s="322"/>
      <c r="E12" s="322"/>
      <c r="F12" s="322"/>
      <c r="G12" s="322"/>
      <c r="H12" s="322"/>
      <c r="I12" s="322"/>
      <c r="J12" s="19" t="s">
        <v>7</v>
      </c>
      <c r="K12" s="141"/>
      <c r="L12" s="322"/>
      <c r="M12" s="322"/>
      <c r="N12" s="168"/>
      <c r="O12" s="14"/>
    </row>
    <row r="13" spans="1:15" s="4" customFormat="1" ht="24.75" customHeight="1" thickBot="1">
      <c r="A13" s="14"/>
      <c r="B13" s="169"/>
      <c r="C13" s="412"/>
      <c r="D13" s="413"/>
      <c r="E13" s="413"/>
      <c r="F13" s="413"/>
      <c r="G13" s="413"/>
      <c r="H13" s="414"/>
      <c r="I13" s="59"/>
      <c r="J13" s="406"/>
      <c r="K13" s="407"/>
      <c r="L13" s="407"/>
      <c r="M13" s="408"/>
      <c r="N13" s="171"/>
      <c r="O13" s="14"/>
    </row>
    <row r="14" spans="1:15" s="4" customFormat="1" ht="21.75" customHeight="1" thickBot="1">
      <c r="A14" s="14"/>
      <c r="B14" s="169"/>
      <c r="C14" s="328"/>
      <c r="D14" s="329"/>
      <c r="E14" s="329"/>
      <c r="F14" s="329"/>
      <c r="G14" s="329"/>
      <c r="H14" s="329"/>
      <c r="I14" s="59"/>
      <c r="J14" s="19" t="s">
        <v>8</v>
      </c>
      <c r="K14" s="329"/>
      <c r="L14" s="329"/>
      <c r="M14" s="329"/>
      <c r="N14" s="171"/>
      <c r="O14" s="14"/>
    </row>
    <row r="15" spans="1:15" s="4" customFormat="1" ht="24.75" customHeight="1" thickBot="1">
      <c r="A15" s="14"/>
      <c r="B15" s="169"/>
      <c r="C15" s="328"/>
      <c r="D15" s="329"/>
      <c r="E15" s="329"/>
      <c r="F15" s="329"/>
      <c r="G15" s="329"/>
      <c r="H15" s="329"/>
      <c r="I15" s="59"/>
      <c r="J15" s="406"/>
      <c r="K15" s="407"/>
      <c r="L15" s="407"/>
      <c r="M15" s="408"/>
      <c r="N15" s="171"/>
      <c r="O15" s="14"/>
    </row>
    <row r="16" spans="1:15" s="4" customFormat="1" ht="49.5" customHeight="1">
      <c r="A16" s="17"/>
      <c r="B16" s="327"/>
      <c r="C16" s="331" t="s">
        <v>11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0"/>
      <c r="O16" s="17"/>
    </row>
    <row r="17" spans="1:15" s="4" customFormat="1" ht="21.75" customHeight="1" thickBot="1">
      <c r="A17" s="16"/>
      <c r="B17" s="167"/>
      <c r="C17" s="19" t="s">
        <v>42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168"/>
      <c r="O17" s="16"/>
    </row>
    <row r="18" spans="1:15" s="4" customFormat="1" ht="24.75" customHeight="1" thickBot="1">
      <c r="A18" s="15"/>
      <c r="B18" s="169"/>
      <c r="C18" s="406"/>
      <c r="D18" s="407"/>
      <c r="E18" s="407"/>
      <c r="F18" s="407"/>
      <c r="G18" s="407"/>
      <c r="H18" s="407"/>
      <c r="I18" s="407"/>
      <c r="J18" s="407"/>
      <c r="K18" s="407"/>
      <c r="L18" s="407"/>
      <c r="M18" s="408"/>
      <c r="N18" s="171"/>
      <c r="O18" s="15"/>
    </row>
    <row r="19" spans="1:15" s="4" customFormat="1" ht="21.75" customHeight="1" thickBot="1">
      <c r="A19" s="16"/>
      <c r="B19" s="167"/>
      <c r="C19" s="332" t="s">
        <v>72</v>
      </c>
      <c r="D19" s="19"/>
      <c r="E19" s="322"/>
      <c r="F19" s="322"/>
      <c r="G19" s="322"/>
      <c r="H19" s="322"/>
      <c r="I19" s="19" t="s">
        <v>73</v>
      </c>
      <c r="J19" s="141"/>
      <c r="K19" s="141"/>
      <c r="L19" s="322"/>
      <c r="M19" s="322"/>
      <c r="N19" s="168"/>
      <c r="O19" s="16"/>
    </row>
    <row r="20" spans="1:15" s="4" customFormat="1" ht="24.75" customHeight="1" thickBot="1">
      <c r="A20" s="18"/>
      <c r="B20" s="169"/>
      <c r="C20" s="406"/>
      <c r="D20" s="407"/>
      <c r="E20" s="407"/>
      <c r="F20" s="407"/>
      <c r="G20" s="408"/>
      <c r="H20" s="59"/>
      <c r="I20" s="406"/>
      <c r="J20" s="407"/>
      <c r="K20" s="407"/>
      <c r="L20" s="407"/>
      <c r="M20" s="408"/>
      <c r="N20" s="171"/>
      <c r="O20" s="18"/>
    </row>
    <row r="21" spans="1:15" s="4" customFormat="1" ht="21.75" customHeight="1" thickBot="1">
      <c r="A21" s="16"/>
      <c r="B21" s="154"/>
      <c r="C21" s="19" t="s">
        <v>12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155"/>
      <c r="O21" s="16"/>
    </row>
    <row r="22" spans="1:15" s="4" customFormat="1" ht="24.75" customHeight="1" thickBot="1">
      <c r="A22" s="16"/>
      <c r="B22" s="169"/>
      <c r="C22" s="378"/>
      <c r="D22" s="379"/>
      <c r="E22" s="379"/>
      <c r="F22" s="379"/>
      <c r="G22" s="379"/>
      <c r="H22" s="379"/>
      <c r="I22" s="379"/>
      <c r="J22" s="379"/>
      <c r="K22" s="379"/>
      <c r="L22" s="379"/>
      <c r="M22" s="380"/>
      <c r="N22" s="171"/>
      <c r="O22" s="16"/>
    </row>
    <row r="23" spans="1:15" s="4" customFormat="1" ht="36.75" customHeight="1">
      <c r="A23" s="14"/>
      <c r="B23" s="333"/>
      <c r="C23" s="67"/>
      <c r="D23" s="50"/>
      <c r="E23" s="50"/>
      <c r="F23" s="50"/>
      <c r="G23" s="50"/>
      <c r="H23" s="50"/>
      <c r="I23" s="50"/>
      <c r="J23" s="50"/>
      <c r="K23" s="50"/>
      <c r="L23" s="67"/>
      <c r="M23" s="335"/>
      <c r="N23" s="334"/>
      <c r="O23" s="14"/>
    </row>
    <row r="24" spans="1:15" s="4" customFormat="1" ht="21.75" customHeight="1">
      <c r="A24" s="18"/>
      <c r="B24" s="167"/>
      <c r="C24" s="59"/>
      <c r="D24" s="50" t="s">
        <v>94</v>
      </c>
      <c r="E24" s="59"/>
      <c r="F24" s="59"/>
      <c r="G24" s="59"/>
      <c r="H24" s="50" t="s">
        <v>95</v>
      </c>
      <c r="I24" s="59"/>
      <c r="J24" s="50" t="s">
        <v>51</v>
      </c>
      <c r="K24" s="58"/>
      <c r="L24" s="58"/>
      <c r="M24" s="58"/>
      <c r="N24" s="168"/>
      <c r="O24" s="18"/>
    </row>
    <row r="25" spans="1:15" s="4" customFormat="1" ht="30" customHeight="1">
      <c r="A25" s="14"/>
      <c r="B25" s="327"/>
      <c r="C25" s="60">
        <v>1</v>
      </c>
      <c r="D25" s="415"/>
      <c r="E25" s="416"/>
      <c r="F25" s="416"/>
      <c r="G25" s="417"/>
      <c r="H25" s="415"/>
      <c r="I25" s="418"/>
      <c r="J25" s="339"/>
      <c r="K25" s="61"/>
      <c r="L25" s="61"/>
      <c r="M25" s="61"/>
      <c r="N25" s="330"/>
      <c r="O25" s="14"/>
    </row>
    <row r="26" spans="1:15" s="4" customFormat="1" ht="30" customHeight="1">
      <c r="A26" s="14"/>
      <c r="B26" s="327"/>
      <c r="C26" s="60">
        <v>2</v>
      </c>
      <c r="D26" s="415"/>
      <c r="E26" s="416"/>
      <c r="F26" s="416"/>
      <c r="G26" s="417"/>
      <c r="H26" s="415"/>
      <c r="I26" s="418"/>
      <c r="J26" s="339"/>
      <c r="K26" s="61"/>
      <c r="L26" s="61"/>
      <c r="M26" s="61"/>
      <c r="N26" s="330"/>
      <c r="O26" s="14"/>
    </row>
    <row r="27" spans="1:15" s="4" customFormat="1" ht="30" customHeight="1">
      <c r="A27" s="14"/>
      <c r="B27" s="327"/>
      <c r="C27" s="60">
        <v>3</v>
      </c>
      <c r="D27" s="415"/>
      <c r="E27" s="416"/>
      <c r="F27" s="416"/>
      <c r="G27" s="417"/>
      <c r="H27" s="415"/>
      <c r="I27" s="418"/>
      <c r="J27" s="339"/>
      <c r="K27" s="61"/>
      <c r="L27" s="61"/>
      <c r="M27" s="61"/>
      <c r="N27" s="330"/>
      <c r="O27" s="14"/>
    </row>
    <row r="28" spans="1:15" s="4" customFormat="1" ht="30" customHeight="1">
      <c r="A28" s="14"/>
      <c r="B28" s="327"/>
      <c r="C28" s="60">
        <v>4</v>
      </c>
      <c r="D28" s="415"/>
      <c r="E28" s="420"/>
      <c r="F28" s="420"/>
      <c r="G28" s="419"/>
      <c r="H28" s="415"/>
      <c r="I28" s="419"/>
      <c r="J28" s="339"/>
      <c r="K28" s="61"/>
      <c r="L28" s="61"/>
      <c r="M28" s="61"/>
      <c r="N28" s="330"/>
      <c r="O28" s="14"/>
    </row>
    <row r="29" spans="1:15" s="4" customFormat="1" ht="30" customHeight="1">
      <c r="A29" s="14"/>
      <c r="B29" s="327"/>
      <c r="C29" s="60">
        <v>5</v>
      </c>
      <c r="D29" s="415"/>
      <c r="E29" s="420"/>
      <c r="F29" s="420"/>
      <c r="G29" s="419"/>
      <c r="H29" s="415"/>
      <c r="I29" s="419"/>
      <c r="J29" s="339"/>
      <c r="K29" s="61"/>
      <c r="L29" s="61"/>
      <c r="M29" s="61"/>
      <c r="N29" s="330"/>
      <c r="O29" s="14"/>
    </row>
    <row r="30" spans="1:15" s="4" customFormat="1" ht="30" customHeight="1">
      <c r="A30" s="14"/>
      <c r="B30" s="327"/>
      <c r="C30" s="59"/>
      <c r="D30" s="61" t="s">
        <v>92</v>
      </c>
      <c r="E30" s="62"/>
      <c r="F30" s="62"/>
      <c r="G30" s="62"/>
      <c r="H30" s="61" t="s">
        <v>93</v>
      </c>
      <c r="I30" s="63"/>
      <c r="J30" s="63"/>
      <c r="K30" s="64"/>
      <c r="L30" s="201"/>
      <c r="M30" s="332"/>
      <c r="N30" s="330"/>
      <c r="O30" s="14"/>
    </row>
    <row r="31" spans="1:15" s="4" customFormat="1" ht="30" customHeight="1">
      <c r="A31" s="14"/>
      <c r="B31" s="327"/>
      <c r="C31" s="60">
        <v>1</v>
      </c>
      <c r="D31" s="421"/>
      <c r="E31" s="422"/>
      <c r="F31" s="422"/>
      <c r="G31" s="422"/>
      <c r="H31" s="423"/>
      <c r="I31" s="424"/>
      <c r="J31" s="63"/>
      <c r="K31" s="61"/>
      <c r="L31" s="61"/>
      <c r="M31" s="332"/>
      <c r="N31" s="330"/>
      <c r="O31" s="14"/>
    </row>
    <row r="32" spans="1:15" s="4" customFormat="1" ht="30" customHeight="1">
      <c r="A32" s="14"/>
      <c r="B32" s="327"/>
      <c r="C32" s="60">
        <v>2</v>
      </c>
      <c r="D32" s="421"/>
      <c r="E32" s="422"/>
      <c r="F32" s="422"/>
      <c r="G32" s="422"/>
      <c r="H32" s="423"/>
      <c r="I32" s="424"/>
      <c r="J32" s="63"/>
      <c r="K32" s="61"/>
      <c r="L32" s="61"/>
      <c r="M32" s="332"/>
      <c r="N32" s="330"/>
      <c r="O32" s="14"/>
    </row>
    <row r="33" spans="1:15" s="4" customFormat="1" ht="12.75" customHeight="1">
      <c r="A33" s="14"/>
      <c r="B33" s="327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332"/>
      <c r="N33" s="330"/>
      <c r="O33" s="14"/>
    </row>
    <row r="34" spans="1:15" s="4" customFormat="1" ht="21.75" customHeight="1">
      <c r="A34" s="14"/>
      <c r="B34" s="327"/>
      <c r="C34" s="65"/>
      <c r="D34" s="66"/>
      <c r="E34" s="65"/>
      <c r="F34" s="66"/>
      <c r="G34" s="66"/>
      <c r="H34" s="66"/>
      <c r="I34" s="66"/>
      <c r="J34" s="66"/>
      <c r="K34" s="66"/>
      <c r="L34" s="66"/>
      <c r="M34" s="66"/>
      <c r="N34" s="202"/>
      <c r="O34" s="14"/>
    </row>
    <row r="35" spans="1:15" s="4" customFormat="1" ht="15" customHeight="1">
      <c r="A35" s="14"/>
      <c r="B35" s="327"/>
      <c r="C35" s="65"/>
      <c r="D35" s="66"/>
      <c r="E35" s="65"/>
      <c r="F35" s="59"/>
      <c r="G35" s="59"/>
      <c r="H35" s="59"/>
      <c r="I35" s="59"/>
      <c r="J35" s="59"/>
      <c r="K35" s="59"/>
      <c r="L35" s="59"/>
      <c r="M35" s="59"/>
      <c r="N35" s="171"/>
      <c r="O35" s="14"/>
    </row>
    <row r="36" spans="1:15" s="4" customFormat="1" ht="21.75" customHeight="1">
      <c r="A36" s="14"/>
      <c r="B36" s="338"/>
      <c r="C36" s="20"/>
      <c r="D36" s="20"/>
      <c r="E36" s="336"/>
      <c r="F36" s="336"/>
      <c r="G36" s="336"/>
      <c r="H36" s="336"/>
      <c r="I36" s="336"/>
      <c r="J36" s="336"/>
      <c r="K36" s="336"/>
      <c r="L36" s="336"/>
      <c r="M36" s="336"/>
      <c r="N36" s="337"/>
      <c r="O36" s="14"/>
    </row>
    <row r="37" spans="1:15" s="4" customFormat="1" ht="9.75" customHeight="1">
      <c r="A37" s="14"/>
      <c r="B37" s="14"/>
      <c r="J37" s="14"/>
      <c r="K37" s="14"/>
      <c r="L37" s="14"/>
      <c r="M37" s="14"/>
      <c r="N37" s="14"/>
      <c r="O37" s="14"/>
    </row>
    <row r="38" ht="12.75" hidden="1"/>
    <row r="39" ht="12.75" hidden="1"/>
    <row r="40" ht="12.75" hidden="1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 password="CE0B" sheet="1" objects="1" scenarios="1"/>
  <mergeCells count="28">
    <mergeCell ref="H29:I29"/>
    <mergeCell ref="D29:G29"/>
    <mergeCell ref="H28:I28"/>
    <mergeCell ref="D28:G28"/>
    <mergeCell ref="D32:G32"/>
    <mergeCell ref="H32:I32"/>
    <mergeCell ref="D31:G31"/>
    <mergeCell ref="H31:I31"/>
    <mergeCell ref="D27:G27"/>
    <mergeCell ref="H27:I27"/>
    <mergeCell ref="D25:G25"/>
    <mergeCell ref="J15:M15"/>
    <mergeCell ref="C18:M18"/>
    <mergeCell ref="C22:M22"/>
    <mergeCell ref="C20:G20"/>
    <mergeCell ref="H25:I25"/>
    <mergeCell ref="D26:G26"/>
    <mergeCell ref="H26:I26"/>
    <mergeCell ref="I20:M20"/>
    <mergeCell ref="D4:L4"/>
    <mergeCell ref="D6:L6"/>
    <mergeCell ref="I8:L8"/>
    <mergeCell ref="I10:L10"/>
    <mergeCell ref="G8:H8"/>
    <mergeCell ref="G10:H10"/>
    <mergeCell ref="D10:F10"/>
    <mergeCell ref="C13:H13"/>
    <mergeCell ref="J13:M13"/>
  </mergeCells>
  <printOptions/>
  <pageMargins left="0.4724409448818898" right="0" top="0.3937007874015748" bottom="0.1968503937007874" header="0.11811023622047245" footer="0.1181102362204724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28"/>
  <sheetViews>
    <sheetView zoomScale="75" zoomScaleNormal="75" zoomScalePageLayoutView="0" workbookViewId="0" topLeftCell="A1">
      <selection activeCell="B1" sqref="B1"/>
    </sheetView>
  </sheetViews>
  <sheetFormatPr defaultColWidth="0" defaultRowHeight="12.75" zeroHeight="1"/>
  <cols>
    <col min="1" max="1" width="2.7109375" style="34" customWidth="1"/>
    <col min="2" max="2" width="101.00390625" style="34" customWidth="1"/>
    <col min="3" max="3" width="2.7109375" style="34" customWidth="1"/>
    <col min="4" max="4" width="4.00390625" style="72" customWidth="1"/>
    <col min="5" max="7" width="9.140625" style="34" hidden="1" customWidth="1"/>
    <col min="8" max="254" width="11.421875" style="34" hidden="1" customWidth="1"/>
    <col min="255" max="16384" width="0" style="34" hidden="1" customWidth="1"/>
  </cols>
  <sheetData>
    <row r="1" spans="1:4" ht="15.75">
      <c r="A1" s="195"/>
      <c r="B1" s="196" t="s">
        <v>103</v>
      </c>
      <c r="C1" s="197"/>
      <c r="D1" s="38"/>
    </row>
    <row r="2" spans="1:4" ht="18.75" customHeight="1" thickBot="1">
      <c r="A2" s="37"/>
      <c r="B2" s="38"/>
      <c r="C2" s="40"/>
      <c r="D2" s="38"/>
    </row>
    <row r="3" spans="1:4" ht="34.5" customHeight="1">
      <c r="A3" s="37"/>
      <c r="B3" s="184"/>
      <c r="C3" s="40"/>
      <c r="D3" s="38"/>
    </row>
    <row r="4" spans="1:4" ht="34.5" customHeight="1">
      <c r="A4" s="37"/>
      <c r="B4" s="185"/>
      <c r="C4" s="40"/>
      <c r="D4" s="38"/>
    </row>
    <row r="5" spans="1:4" ht="34.5" customHeight="1">
      <c r="A5" s="37"/>
      <c r="B5" s="186"/>
      <c r="C5" s="40"/>
      <c r="D5" s="38"/>
    </row>
    <row r="6" spans="1:4" ht="34.5" customHeight="1">
      <c r="A6" s="37"/>
      <c r="B6" s="186"/>
      <c r="C6" s="40"/>
      <c r="D6" s="38"/>
    </row>
    <row r="7" spans="1:4" ht="34.5" customHeight="1">
      <c r="A7" s="37"/>
      <c r="B7" s="186"/>
      <c r="C7" s="40"/>
      <c r="D7" s="38"/>
    </row>
    <row r="8" spans="1:4" ht="34.5" customHeight="1">
      <c r="A8" s="37"/>
      <c r="B8" s="186"/>
      <c r="C8" s="40"/>
      <c r="D8" s="38"/>
    </row>
    <row r="9" spans="1:4" ht="34.5" customHeight="1">
      <c r="A9" s="37"/>
      <c r="B9" s="186"/>
      <c r="C9" s="40"/>
      <c r="D9" s="38"/>
    </row>
    <row r="10" spans="1:4" ht="34.5" customHeight="1">
      <c r="A10" s="37"/>
      <c r="B10" s="186"/>
      <c r="C10" s="40"/>
      <c r="D10" s="38"/>
    </row>
    <row r="11" spans="1:4" ht="34.5" customHeight="1">
      <c r="A11" s="37"/>
      <c r="B11" s="186"/>
      <c r="C11" s="40"/>
      <c r="D11" s="38"/>
    </row>
    <row r="12" spans="1:4" ht="34.5" customHeight="1">
      <c r="A12" s="37"/>
      <c r="B12" s="186"/>
      <c r="C12" s="40"/>
      <c r="D12" s="38"/>
    </row>
    <row r="13" spans="1:4" ht="34.5" customHeight="1">
      <c r="A13" s="37"/>
      <c r="B13" s="186"/>
      <c r="C13" s="40"/>
      <c r="D13" s="38"/>
    </row>
    <row r="14" spans="1:4" ht="34.5" customHeight="1">
      <c r="A14" s="37"/>
      <c r="B14" s="186"/>
      <c r="C14" s="40"/>
      <c r="D14" s="38"/>
    </row>
    <row r="15" spans="1:4" ht="15" customHeight="1">
      <c r="A15" s="37"/>
      <c r="B15" s="186"/>
      <c r="C15" s="40"/>
      <c r="D15" s="38"/>
    </row>
    <row r="16" spans="1:4" ht="15" customHeight="1">
      <c r="A16" s="37"/>
      <c r="B16" s="186"/>
      <c r="C16" s="40"/>
      <c r="D16" s="38"/>
    </row>
    <row r="17" spans="1:4" ht="15" customHeight="1">
      <c r="A17" s="37"/>
      <c r="B17" s="186"/>
      <c r="C17" s="40"/>
      <c r="D17" s="38"/>
    </row>
    <row r="18" spans="1:4" ht="15" customHeight="1">
      <c r="A18" s="37"/>
      <c r="B18" s="186"/>
      <c r="C18" s="40"/>
      <c r="D18" s="38"/>
    </row>
    <row r="19" spans="1:4" ht="15" customHeight="1">
      <c r="A19" s="37"/>
      <c r="B19" s="186"/>
      <c r="C19" s="40"/>
      <c r="D19" s="38"/>
    </row>
    <row r="20" spans="1:4" ht="15" customHeight="1">
      <c r="A20" s="37"/>
      <c r="B20" s="186"/>
      <c r="C20" s="40"/>
      <c r="D20" s="38"/>
    </row>
    <row r="21" spans="1:4" ht="15" customHeight="1">
      <c r="A21" s="37"/>
      <c r="B21" s="186"/>
      <c r="C21" s="40"/>
      <c r="D21" s="38"/>
    </row>
    <row r="22" spans="1:4" ht="15" customHeight="1">
      <c r="A22" s="37"/>
      <c r="B22" s="186"/>
      <c r="C22" s="40"/>
      <c r="D22" s="38"/>
    </row>
    <row r="23" spans="1:4" ht="259.5" customHeight="1" thickBot="1">
      <c r="A23" s="37"/>
      <c r="B23" s="187"/>
      <c r="C23" s="40"/>
      <c r="D23" s="38"/>
    </row>
    <row r="24" spans="1:4" ht="15" customHeight="1" hidden="1">
      <c r="A24" s="37"/>
      <c r="B24" s="37"/>
      <c r="C24" s="40"/>
      <c r="D24" s="38"/>
    </row>
    <row r="25" spans="1:4" ht="39.75" customHeight="1">
      <c r="A25" s="37"/>
      <c r="B25" s="188"/>
      <c r="C25" s="40"/>
      <c r="D25" s="38"/>
    </row>
    <row r="26" spans="1:4" s="42" customFormat="1" ht="27.75" customHeight="1">
      <c r="A26" s="189"/>
      <c r="B26" s="203"/>
      <c r="C26" s="190"/>
      <c r="D26" s="191"/>
    </row>
    <row r="27" spans="1:4" ht="20.25" customHeight="1">
      <c r="A27" s="39"/>
      <c r="B27" s="192"/>
      <c r="C27" s="193"/>
      <c r="D27" s="194"/>
    </row>
    <row r="28" spans="1:4" s="72" customFormat="1" ht="12.75">
      <c r="A28" s="43"/>
      <c r="B28" s="43"/>
      <c r="C28" s="43"/>
      <c r="D28" s="43"/>
    </row>
    <row r="29" ht="12.75" hidden="1"/>
  </sheetData>
  <sheetProtection password="CE0B" sheet="1"/>
  <printOptions horizontalCentered="1" verticalCentered="1"/>
  <pageMargins left="0.4724409448818898" right="0.1968503937007874" top="0.3937007874015748" bottom="0.1968503937007874" header="0" footer="0.1181102362204724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O27"/>
  <sheetViews>
    <sheetView zoomScalePageLayoutView="0" workbookViewId="0" topLeftCell="A1">
      <selection activeCell="C14" sqref="C14"/>
    </sheetView>
  </sheetViews>
  <sheetFormatPr defaultColWidth="0" defaultRowHeight="12.75" zeroHeight="1"/>
  <cols>
    <col min="1" max="1" width="7.28125" style="34" customWidth="1"/>
    <col min="2" max="2" width="4.00390625" style="34" customWidth="1"/>
    <col min="3" max="3" width="2.57421875" style="34" customWidth="1"/>
    <col min="4" max="4" width="8.8515625" style="34" customWidth="1"/>
    <col min="5" max="5" width="11.28125" style="34" customWidth="1"/>
    <col min="6" max="6" width="6.28125" style="34" customWidth="1"/>
    <col min="7" max="7" width="6.00390625" style="34" customWidth="1"/>
    <col min="8" max="8" width="10.57421875" style="34" customWidth="1"/>
    <col min="9" max="9" width="6.421875" style="34" customWidth="1"/>
    <col min="10" max="10" width="4.00390625" style="34" customWidth="1"/>
    <col min="11" max="11" width="2.7109375" style="34" customWidth="1"/>
    <col min="12" max="12" width="21.57421875" style="34" customWidth="1"/>
    <col min="13" max="13" width="2.28125" style="34" customWidth="1"/>
    <col min="14" max="14" width="2.57421875" style="34" customWidth="1"/>
    <col min="15" max="15" width="9.7109375" style="34" customWidth="1"/>
    <col min="16" max="16" width="3.7109375" style="34" customWidth="1"/>
    <col min="17" max="16384" width="0" style="34" hidden="1" customWidth="1"/>
  </cols>
  <sheetData>
    <row r="1" spans="1:15" s="32" customFormat="1" ht="18">
      <c r="A1" s="342"/>
      <c r="B1" s="343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5"/>
    </row>
    <row r="2" spans="1:15" ht="45.75" customHeight="1">
      <c r="A2" s="346"/>
      <c r="B2" s="352" t="s">
        <v>53</v>
      </c>
      <c r="C2" s="347"/>
      <c r="D2" s="347"/>
      <c r="E2" s="347"/>
      <c r="F2" s="347"/>
      <c r="G2" s="347"/>
      <c r="H2" s="347"/>
      <c r="I2" s="347"/>
      <c r="J2" s="347"/>
      <c r="K2" s="347"/>
      <c r="L2" s="351"/>
      <c r="M2" s="347"/>
      <c r="N2" s="347"/>
      <c r="O2" s="348"/>
    </row>
    <row r="3" spans="1:15" ht="12" customHeight="1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8"/>
    </row>
    <row r="4" spans="1:15" ht="12.75">
      <c r="A4" s="346"/>
      <c r="B4" s="347"/>
      <c r="C4" s="347" t="s">
        <v>46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8"/>
    </row>
    <row r="5" spans="1:15" ht="12" customHeigh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8"/>
    </row>
    <row r="6" spans="1:15" s="35" customFormat="1" ht="13.5" customHeight="1">
      <c r="A6" s="359"/>
      <c r="B6" s="354"/>
      <c r="C6" s="179"/>
      <c r="D6" s="353" t="s">
        <v>99</v>
      </c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5"/>
    </row>
    <row r="7" spans="1:15" s="35" customFormat="1" ht="13.5" customHeight="1">
      <c r="A7" s="359"/>
      <c r="B7" s="354"/>
      <c r="C7" s="353"/>
      <c r="D7" s="353" t="s">
        <v>100</v>
      </c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5"/>
    </row>
    <row r="8" spans="1:15" ht="12" customHeight="1">
      <c r="A8" s="346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8"/>
    </row>
    <row r="9" spans="1:15" s="35" customFormat="1" ht="13.5" customHeight="1">
      <c r="A9" s="359"/>
      <c r="B9" s="354"/>
      <c r="C9" s="179"/>
      <c r="D9" s="354" t="s">
        <v>101</v>
      </c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</row>
    <row r="10" spans="1:15" s="35" customFormat="1" ht="13.5" customHeight="1">
      <c r="A10" s="359"/>
      <c r="B10" s="354"/>
      <c r="C10" s="347"/>
      <c r="D10" s="354" t="s">
        <v>102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</row>
    <row r="11" spans="1:15" ht="12.75">
      <c r="A11" s="346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8"/>
    </row>
    <row r="12" spans="1:15" s="35" customFormat="1" ht="13.5" customHeight="1">
      <c r="A12" s="359"/>
      <c r="B12" s="354"/>
      <c r="C12" s="179"/>
      <c r="D12" s="354" t="s">
        <v>104</v>
      </c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5"/>
    </row>
    <row r="13" spans="1:15" ht="12.75" customHeight="1">
      <c r="A13" s="346"/>
      <c r="B13" s="347"/>
      <c r="C13" s="362"/>
      <c r="D13" s="356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8"/>
    </row>
    <row r="14" spans="1:15" s="35" customFormat="1" ht="13.5" customHeight="1">
      <c r="A14" s="359"/>
      <c r="B14" s="354"/>
      <c r="C14" s="179"/>
      <c r="D14" s="354" t="s">
        <v>105</v>
      </c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5"/>
    </row>
    <row r="15" spans="1:15" s="35" customFormat="1" ht="13.5" customHeight="1">
      <c r="A15" s="359"/>
      <c r="B15" s="354"/>
      <c r="C15" s="353"/>
      <c r="D15" s="353" t="s">
        <v>106</v>
      </c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5"/>
    </row>
    <row r="16" spans="1:15" s="41" customFormat="1" ht="65.25" customHeight="1">
      <c r="A16" s="360"/>
      <c r="B16" s="361" t="s">
        <v>59</v>
      </c>
      <c r="C16" s="363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8"/>
    </row>
    <row r="17" spans="1:15" s="35" customFormat="1" ht="16.5" customHeight="1">
      <c r="A17" s="359"/>
      <c r="B17" s="364" t="s">
        <v>107</v>
      </c>
      <c r="C17" s="349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5"/>
    </row>
    <row r="18" spans="1:15" s="35" customFormat="1" ht="16.5" customHeight="1">
      <c r="A18" s="359"/>
      <c r="B18" s="354"/>
      <c r="C18" s="349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5"/>
    </row>
    <row r="19" spans="1:15" ht="12.75">
      <c r="A19" s="346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8"/>
    </row>
    <row r="20" spans="1:15" s="35" customFormat="1" ht="16.5" customHeight="1">
      <c r="A20" s="359"/>
      <c r="B20" s="354" t="s">
        <v>98</v>
      </c>
      <c r="C20" s="349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5"/>
    </row>
    <row r="21" spans="1:15" ht="12.75">
      <c r="A21" s="346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8"/>
    </row>
    <row r="22" spans="1:15" ht="12" customHeight="1">
      <c r="A22" s="346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8"/>
    </row>
    <row r="23" spans="1:15" ht="12" customHeight="1">
      <c r="A23" s="346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8"/>
    </row>
    <row r="24" spans="1:15" ht="78.75" customHeight="1">
      <c r="A24" s="346"/>
      <c r="B24" s="365"/>
      <c r="C24" s="365"/>
      <c r="D24" s="365"/>
      <c r="E24" s="365"/>
      <c r="F24" s="365"/>
      <c r="G24" s="365"/>
      <c r="H24" s="349"/>
      <c r="I24" s="192"/>
      <c r="J24" s="192"/>
      <c r="K24" s="192"/>
      <c r="L24" s="192"/>
      <c r="M24" s="192"/>
      <c r="N24" s="192"/>
      <c r="O24" s="348"/>
    </row>
    <row r="25" spans="1:15" s="36" customFormat="1" ht="27" customHeight="1">
      <c r="A25" s="366"/>
      <c r="B25" s="350" t="s">
        <v>47</v>
      </c>
      <c r="C25" s="350"/>
      <c r="D25" s="350"/>
      <c r="E25" s="350"/>
      <c r="F25" s="350"/>
      <c r="G25" s="350"/>
      <c r="H25" s="367"/>
      <c r="I25" s="425" t="s">
        <v>54</v>
      </c>
      <c r="J25" s="425"/>
      <c r="K25" s="425"/>
      <c r="L25" s="425"/>
      <c r="M25" s="425"/>
      <c r="N25" s="425"/>
      <c r="O25" s="426"/>
    </row>
    <row r="26" spans="1:15" ht="15" customHeight="1">
      <c r="A26" s="368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3"/>
    </row>
    <row r="27" spans="1:15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password="CE0B" sheet="1"/>
  <mergeCells count="1">
    <mergeCell ref="I25:O25"/>
  </mergeCells>
  <printOptions horizontalCentered="1" verticalCentered="1"/>
  <pageMargins left="0.4724409448818898" right="0" top="0.3937007874015748" bottom="0.1968503937007874" header="0" footer="0.11811023622047245"/>
  <pageSetup fitToHeight="1" fitToWidth="1" horizontalDpi="600" verticalDpi="600" orientation="portrait" paperSize="9" scale="93" r:id="rId1"/>
  <headerFooter alignWithMargins="0">
    <oddFooter>&amp;R2010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U39"/>
  <sheetViews>
    <sheetView zoomScalePageLayoutView="0" workbookViewId="0" topLeftCell="A1">
      <selection activeCell="M31" sqref="M31"/>
    </sheetView>
  </sheetViews>
  <sheetFormatPr defaultColWidth="0" defaultRowHeight="12.75" zeroHeight="1"/>
  <cols>
    <col min="1" max="1" width="1.7109375" style="4" customWidth="1"/>
    <col min="2" max="2" width="25.00390625" style="4" customWidth="1"/>
    <col min="3" max="3" width="9.57421875" style="4" customWidth="1"/>
    <col min="4" max="4" width="2.28125" style="4" customWidth="1"/>
    <col min="5" max="5" width="10.8515625" style="4" customWidth="1"/>
    <col min="6" max="6" width="2.28125" style="4" customWidth="1"/>
    <col min="7" max="7" width="8.7109375" style="4" customWidth="1"/>
    <col min="8" max="8" width="0.85546875" style="4" customWidth="1"/>
    <col min="9" max="9" width="8.7109375" style="4" customWidth="1"/>
    <col min="10" max="10" width="0.85546875" style="4" customWidth="1"/>
    <col min="11" max="11" width="8.7109375" style="4" customWidth="1"/>
    <col min="12" max="12" width="2.28125" style="4" customWidth="1"/>
    <col min="13" max="13" width="13.7109375" style="4" customWidth="1"/>
    <col min="14" max="14" width="0.85546875" style="4" customWidth="1"/>
    <col min="15" max="15" width="13.7109375" style="4" customWidth="1"/>
    <col min="16" max="16" width="0.85546875" style="4" customWidth="1"/>
    <col min="17" max="17" width="13.7109375" style="4" customWidth="1"/>
    <col min="18" max="18" width="2.28125" style="4" customWidth="1"/>
    <col min="19" max="19" width="15.7109375" style="4" customWidth="1"/>
    <col min="20" max="20" width="2.28125" style="4" customWidth="1"/>
    <col min="21" max="21" width="1.7109375" style="4" customWidth="1"/>
    <col min="22" max="16384" width="0" style="4" hidden="1" customWidth="1"/>
  </cols>
  <sheetData>
    <row r="1" spans="1:21" s="53" customFormat="1" ht="9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5"/>
      <c r="O1" s="76"/>
      <c r="P1" s="75"/>
      <c r="Q1" s="76"/>
      <c r="R1" s="75"/>
      <c r="S1" s="76"/>
      <c r="T1" s="76"/>
      <c r="U1" s="81"/>
    </row>
    <row r="2" spans="1:21" s="53" customFormat="1" ht="23.25">
      <c r="A2" s="77"/>
      <c r="B2" s="78" t="s">
        <v>74</v>
      </c>
      <c r="C2" s="180"/>
      <c r="D2" s="8"/>
      <c r="E2" s="226"/>
      <c r="F2" s="206"/>
      <c r="G2" s="427" t="s">
        <v>79</v>
      </c>
      <c r="H2" s="428"/>
      <c r="I2" s="428"/>
      <c r="J2" s="428"/>
      <c r="K2" s="429"/>
      <c r="L2" s="206"/>
      <c r="M2" s="430" t="s">
        <v>79</v>
      </c>
      <c r="N2" s="431"/>
      <c r="O2" s="431"/>
      <c r="P2" s="431"/>
      <c r="Q2" s="432"/>
      <c r="R2" s="206"/>
      <c r="S2" s="249"/>
      <c r="T2" s="249"/>
      <c r="U2" s="77"/>
    </row>
    <row r="3" spans="1:21" s="53" customFormat="1" ht="18">
      <c r="A3" s="79"/>
      <c r="B3" s="6"/>
      <c r="C3" s="5"/>
      <c r="D3" s="5"/>
      <c r="E3" s="209"/>
      <c r="F3" s="209"/>
      <c r="G3" s="251">
        <v>2015</v>
      </c>
      <c r="H3" s="211"/>
      <c r="I3" s="250">
        <v>2016</v>
      </c>
      <c r="J3" s="258"/>
      <c r="K3" s="291" t="s">
        <v>71</v>
      </c>
      <c r="L3" s="209"/>
      <c r="M3" s="252">
        <f>G3</f>
        <v>2015</v>
      </c>
      <c r="N3" s="292"/>
      <c r="O3" s="252">
        <f>I3</f>
        <v>2016</v>
      </c>
      <c r="P3" s="292"/>
      <c r="Q3" s="254" t="str">
        <f>IF(K3=0,"-",K3)</f>
        <v>2017</v>
      </c>
      <c r="R3" s="209"/>
      <c r="S3" s="209" t="s">
        <v>13</v>
      </c>
      <c r="T3" s="209"/>
      <c r="U3" s="79"/>
    </row>
    <row r="4" spans="1:21" s="53" customFormat="1" ht="18" hidden="1">
      <c r="A4" s="79"/>
      <c r="B4" s="6"/>
      <c r="C4" s="5"/>
      <c r="D4" s="5"/>
      <c r="E4" s="209"/>
      <c r="F4" s="209"/>
      <c r="G4" s="257" t="str">
        <f>IF('Antragsformular (1)'!$E$19=0,"-",IF('Antragsformular (1)'!$E$19/12&gt;=1,"1-12","1-"))</f>
        <v>-</v>
      </c>
      <c r="H4" s="211"/>
      <c r="I4" s="295" t="str">
        <f>IF('Antragsformular (1)'!$E$19=0,"-",IF('Antragsformular (1)'!$E$19/12&gt;=2,"13-24",IF('Antragsformular (1)'!$E$19/12&gt;1,"13-"," ")))</f>
        <v>-</v>
      </c>
      <c r="J4" s="258"/>
      <c r="K4" s="294" t="str">
        <f>IF('Antragsformular (1)'!$E$19=0,"-",IF('Antragsformular (1)'!$E$19/12&gt;=4,"37-48",IF('Antragsformular (1)'!$E$19/12&gt;3,"37-"," ")))</f>
        <v>-</v>
      </c>
      <c r="L4" s="209"/>
      <c r="M4" s="207"/>
      <c r="N4" s="209"/>
      <c r="O4" s="207"/>
      <c r="P4" s="209"/>
      <c r="Q4" s="258"/>
      <c r="R4" s="209"/>
      <c r="S4" s="209"/>
      <c r="T4" s="209"/>
      <c r="U4" s="79"/>
    </row>
    <row r="5" spans="1:21" s="53" customFormat="1" ht="20.25" customHeight="1">
      <c r="A5" s="296"/>
      <c r="B5" s="208" t="s">
        <v>14</v>
      </c>
      <c r="C5" s="301" t="s">
        <v>78</v>
      </c>
      <c r="D5" s="216"/>
      <c r="E5" s="216" t="s">
        <v>15</v>
      </c>
      <c r="F5" s="216"/>
      <c r="G5" s="260"/>
      <c r="H5" s="216"/>
      <c r="I5" s="294"/>
      <c r="J5" s="216"/>
      <c r="K5" s="260"/>
      <c r="L5" s="216"/>
      <c r="M5" s="260"/>
      <c r="N5" s="216"/>
      <c r="O5" s="260"/>
      <c r="P5" s="216"/>
      <c r="Q5" s="260"/>
      <c r="R5" s="216"/>
      <c r="S5" s="260"/>
      <c r="T5" s="260"/>
      <c r="U5" s="80"/>
    </row>
    <row r="6" spans="1:21" s="53" customFormat="1" ht="13.5" customHeight="1" thickBot="1">
      <c r="A6" s="302"/>
      <c r="B6" s="282"/>
      <c r="C6" s="206"/>
      <c r="D6" s="206"/>
      <c r="E6" s="216" t="s">
        <v>43</v>
      </c>
      <c r="F6" s="206"/>
      <c r="G6" s="216" t="s">
        <v>16</v>
      </c>
      <c r="H6" s="206"/>
      <c r="I6" s="216" t="s">
        <v>16</v>
      </c>
      <c r="J6" s="206"/>
      <c r="K6" s="216" t="s">
        <v>16</v>
      </c>
      <c r="L6" s="206"/>
      <c r="M6" s="216" t="s">
        <v>44</v>
      </c>
      <c r="N6" s="206"/>
      <c r="O6" s="216" t="s">
        <v>44</v>
      </c>
      <c r="P6" s="206"/>
      <c r="Q6" s="216" t="s">
        <v>44</v>
      </c>
      <c r="R6" s="206"/>
      <c r="S6" s="216" t="s">
        <v>44</v>
      </c>
      <c r="T6" s="216"/>
      <c r="U6" s="77"/>
    </row>
    <row r="7" spans="1:21" s="53" customFormat="1" ht="15.75" customHeight="1" thickBot="1">
      <c r="A7" s="302"/>
      <c r="B7" s="218" t="s">
        <v>17</v>
      </c>
      <c r="C7" s="284"/>
      <c r="D7" s="206"/>
      <c r="E7" s="261"/>
      <c r="F7" s="206"/>
      <c r="G7" s="262"/>
      <c r="H7" s="206"/>
      <c r="I7" s="262"/>
      <c r="J7" s="206"/>
      <c r="K7" s="262"/>
      <c r="L7" s="206"/>
      <c r="M7" s="263" t="str">
        <f>IF(E7*G7=0,"-",ROUND(E7*G7,0))</f>
        <v>-</v>
      </c>
      <c r="N7" s="206"/>
      <c r="O7" s="263" t="str">
        <f>IF(E7*(1+$G$18%/100)*I7=0,"-",ROUND(E7*(1+$G$18%)*I7,0))</f>
        <v>-</v>
      </c>
      <c r="P7" s="263"/>
      <c r="Q7" s="263" t="str">
        <f>IF(E7*POWER(1+$G$18%,2)*K7=0,"-",ROUND(E7*POWER(1+$G$18%,2)*K7,0))</f>
        <v>-</v>
      </c>
      <c r="R7" s="206"/>
      <c r="S7" s="221" t="str">
        <f>IF(SUM(M7:Q7)=0,"-",SUM(M7:Q7))</f>
        <v>-</v>
      </c>
      <c r="T7" s="222"/>
      <c r="U7" s="77"/>
    </row>
    <row r="8" spans="1:21" s="53" customFormat="1" ht="4.5" customHeight="1" thickBot="1">
      <c r="A8" s="303"/>
      <c r="B8" s="285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81"/>
    </row>
    <row r="9" spans="1:21" s="53" customFormat="1" ht="15.75" customHeight="1" thickBot="1">
      <c r="A9" s="302"/>
      <c r="B9" s="218" t="s">
        <v>18</v>
      </c>
      <c r="C9" s="284"/>
      <c r="D9" s="206"/>
      <c r="E9" s="261"/>
      <c r="F9" s="206"/>
      <c r="G9" s="262"/>
      <c r="H9" s="206"/>
      <c r="I9" s="262"/>
      <c r="J9" s="206"/>
      <c r="K9" s="262"/>
      <c r="L9" s="206"/>
      <c r="M9" s="263" t="str">
        <f>IF(E9*G9=0,"-",ROUND(E9*G9,0))</f>
        <v>-</v>
      </c>
      <c r="N9" s="206"/>
      <c r="O9" s="263" t="str">
        <f>IF(E9*(1+$G$18%/100)*I9=0,"-",ROUND(E9*(1+$G$18%)*I9,0))</f>
        <v>-</v>
      </c>
      <c r="P9" s="206"/>
      <c r="Q9" s="263" t="str">
        <f>IF(E9*POWER(1+$G$18%,2)*K9=0,"-",ROUND(E9*POWER(1+$G$18%,2)*K9,0))</f>
        <v>-</v>
      </c>
      <c r="R9" s="206"/>
      <c r="S9" s="221" t="str">
        <f>IF(SUM(M9:Q9)=0,"-",SUM(M9:Q9))</f>
        <v>-</v>
      </c>
      <c r="T9" s="222"/>
      <c r="U9" s="77"/>
    </row>
    <row r="10" spans="1:21" s="53" customFormat="1" ht="4.5" customHeight="1" thickBot="1">
      <c r="A10" s="303"/>
      <c r="B10" s="285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81"/>
    </row>
    <row r="11" spans="1:21" s="53" customFormat="1" ht="15.75" customHeight="1" thickBot="1">
      <c r="A11" s="302"/>
      <c r="B11" s="218" t="s">
        <v>19</v>
      </c>
      <c r="C11" s="284"/>
      <c r="D11" s="206"/>
      <c r="E11" s="261"/>
      <c r="F11" s="206"/>
      <c r="G11" s="262"/>
      <c r="H11" s="206"/>
      <c r="I11" s="262"/>
      <c r="J11" s="206"/>
      <c r="K11" s="262"/>
      <c r="L11" s="206"/>
      <c r="M11" s="263" t="str">
        <f>IF(E11*G11=0,"-",ROUND(E11*G11,0))</f>
        <v>-</v>
      </c>
      <c r="N11" s="206"/>
      <c r="O11" s="263" t="str">
        <f>IF(E11*(1+$G$18%/100)*I11=0,"-",ROUND(E11*(1+$G$18%)*I11,0))</f>
        <v>-</v>
      </c>
      <c r="P11" s="206"/>
      <c r="Q11" s="263" t="str">
        <f>IF(E11*POWER(1+$G$18%,2)*K11=0,"-",ROUND(E11*POWER(1+$G$18%,2)*K11,0))</f>
        <v>-</v>
      </c>
      <c r="R11" s="206"/>
      <c r="S11" s="221" t="str">
        <f>IF(SUM(M11:Q11)=0,"-",SUM(M11:Q11))</f>
        <v>-</v>
      </c>
      <c r="T11" s="222"/>
      <c r="U11" s="77"/>
    </row>
    <row r="12" spans="1:21" s="53" customFormat="1" ht="15.75" thickBot="1">
      <c r="A12" s="304"/>
      <c r="B12" s="286"/>
      <c r="C12" s="265"/>
      <c r="D12" s="265"/>
      <c r="E12" s="264" t="s">
        <v>45</v>
      </c>
      <c r="F12" s="265"/>
      <c r="G12" s="264" t="s">
        <v>20</v>
      </c>
      <c r="H12" s="265"/>
      <c r="I12" s="264" t="s">
        <v>20</v>
      </c>
      <c r="J12" s="265"/>
      <c r="K12" s="264" t="s">
        <v>20</v>
      </c>
      <c r="L12" s="265"/>
      <c r="M12" s="265"/>
      <c r="N12" s="265"/>
      <c r="O12" s="265"/>
      <c r="P12" s="265"/>
      <c r="Q12" s="265"/>
      <c r="R12" s="265"/>
      <c r="S12" s="265"/>
      <c r="T12" s="265"/>
      <c r="U12" s="82"/>
    </row>
    <row r="13" spans="1:21" s="53" customFormat="1" ht="15.75" customHeight="1" thickBot="1">
      <c r="A13" s="302"/>
      <c r="B13" s="218" t="s">
        <v>21</v>
      </c>
      <c r="C13" s="265"/>
      <c r="D13" s="206"/>
      <c r="E13" s="261"/>
      <c r="F13" s="206"/>
      <c r="G13" s="262"/>
      <c r="H13" s="206"/>
      <c r="I13" s="262"/>
      <c r="J13" s="206"/>
      <c r="K13" s="262"/>
      <c r="L13" s="206"/>
      <c r="M13" s="263" t="str">
        <f>IF(E13*G13=0,"-",ROUND(E13*G13,0))</f>
        <v>-</v>
      </c>
      <c r="N13" s="206"/>
      <c r="O13" s="263" t="str">
        <f>IF(E13*(1+$G$18%/100)*I13=0,"-",ROUND(E13*(1+$G$18%)*I13,0))</f>
        <v>-</v>
      </c>
      <c r="P13" s="206"/>
      <c r="Q13" s="263" t="str">
        <f>IF(E13*POWER(1+$G$18%,2)*K13=0,"-",ROUND(E13*POWER(1+$G$18%,2)*K13,0))</f>
        <v>-</v>
      </c>
      <c r="R13" s="206"/>
      <c r="S13" s="221" t="str">
        <f>IF(SUM(M13:Q13)=0,"-",SUM(M13:Q13))</f>
        <v>-</v>
      </c>
      <c r="T13" s="222"/>
      <c r="U13" s="77"/>
    </row>
    <row r="14" spans="1:21" s="53" customFormat="1" ht="4.5" customHeight="1" thickBot="1">
      <c r="A14" s="303"/>
      <c r="B14" s="285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81"/>
    </row>
    <row r="15" spans="1:21" s="53" customFormat="1" ht="15.75" customHeight="1" thickBot="1">
      <c r="A15" s="302"/>
      <c r="B15" s="218" t="s">
        <v>22</v>
      </c>
      <c r="C15" s="265"/>
      <c r="D15" s="206"/>
      <c r="E15" s="261"/>
      <c r="F15" s="206"/>
      <c r="G15" s="262"/>
      <c r="H15" s="206"/>
      <c r="I15" s="262"/>
      <c r="J15" s="206"/>
      <c r="K15" s="262"/>
      <c r="L15" s="206"/>
      <c r="M15" s="263" t="str">
        <f>IF(E15*G15=0,"-",ROUND(E15*G15,0))</f>
        <v>-</v>
      </c>
      <c r="N15" s="206"/>
      <c r="O15" s="263" t="str">
        <f>IF(E15*(1+$G$18%/100)*I15=0,"-",ROUND(E15*(1+$G$18%)*I15,0))</f>
        <v>-</v>
      </c>
      <c r="P15" s="206"/>
      <c r="Q15" s="263" t="str">
        <f>IF(E15*POWER(1+$G$18%,2)*K15=0,"-",ROUND(E15*POWER(1+$G$18%,2)*K15,0))</f>
        <v>-</v>
      </c>
      <c r="R15" s="206"/>
      <c r="S15" s="221" t="str">
        <f>IF(SUM(M15:Q15)=0,"-",SUM(M15:Q15))</f>
        <v>-</v>
      </c>
      <c r="T15" s="222"/>
      <c r="U15" s="77"/>
    </row>
    <row r="16" spans="1:21" s="53" customFormat="1" ht="4.5" customHeight="1">
      <c r="A16" s="303"/>
      <c r="B16" s="285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81"/>
    </row>
    <row r="17" spans="1:21" s="53" customFormat="1" ht="12.75" customHeight="1">
      <c r="A17" s="304"/>
      <c r="B17" s="287"/>
      <c r="C17" s="265"/>
      <c r="D17" s="265"/>
      <c r="E17" s="265"/>
      <c r="F17" s="265"/>
      <c r="G17" s="264" t="s">
        <v>23</v>
      </c>
      <c r="H17" s="265"/>
      <c r="I17" s="260"/>
      <c r="J17" s="216"/>
      <c r="K17" s="260"/>
      <c r="L17" s="216"/>
      <c r="M17" s="260"/>
      <c r="N17" s="216"/>
      <c r="O17" s="260"/>
      <c r="P17" s="216"/>
      <c r="Q17" s="260"/>
      <c r="R17" s="216"/>
      <c r="S17" s="260"/>
      <c r="T17" s="260"/>
      <c r="U17" s="82"/>
    </row>
    <row r="18" spans="1:21" s="53" customFormat="1" ht="15.75" customHeight="1">
      <c r="A18" s="302"/>
      <c r="B18" s="218" t="s">
        <v>24</v>
      </c>
      <c r="C18" s="206"/>
      <c r="D18" s="206"/>
      <c r="E18" s="249"/>
      <c r="F18" s="206"/>
      <c r="G18" s="266"/>
      <c r="H18" s="20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77"/>
    </row>
    <row r="19" spans="1:21" s="53" customFormat="1" ht="4.5" customHeight="1">
      <c r="A19" s="303"/>
      <c r="B19" s="285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81"/>
    </row>
    <row r="20" spans="1:21" s="53" customFormat="1" ht="4.5" customHeight="1" thickBot="1">
      <c r="A20" s="302"/>
      <c r="B20" s="288"/>
      <c r="C20" s="268"/>
      <c r="D20" s="268"/>
      <c r="E20" s="267"/>
      <c r="F20" s="268"/>
      <c r="G20" s="269"/>
      <c r="H20" s="268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26"/>
      <c r="U20" s="77"/>
    </row>
    <row r="21" spans="1:21" s="53" customFormat="1" ht="15.75" customHeight="1" thickBot="1" thickTop="1">
      <c r="A21" s="302"/>
      <c r="B21" s="308" t="s">
        <v>25</v>
      </c>
      <c r="C21" s="224"/>
      <c r="D21" s="224"/>
      <c r="E21" s="224"/>
      <c r="F21" s="224"/>
      <c r="G21" s="224"/>
      <c r="H21" s="224"/>
      <c r="I21" s="226"/>
      <c r="J21" s="206"/>
      <c r="K21" s="226"/>
      <c r="L21" s="206"/>
      <c r="M21" s="271" t="str">
        <f>IF(SUM(M7:M17)=0,"-",SUM(M7:M17))</f>
        <v>-</v>
      </c>
      <c r="N21" s="206"/>
      <c r="O21" s="271" t="str">
        <f>IF(SUM(O7:O17)=0,"-",SUM(O7:O17))</f>
        <v>-</v>
      </c>
      <c r="P21" s="206"/>
      <c r="Q21" s="271" t="str">
        <f>IF(SUM(Q7:Q17)=0,"-",SUM(Q7:Q17))</f>
        <v>-</v>
      </c>
      <c r="R21" s="206"/>
      <c r="S21" s="272">
        <f>IF(SUM(M21:Q21)=SUM(S7:S17),SUM(M21:Q21),"-")</f>
        <v>0</v>
      </c>
      <c r="T21" s="222"/>
      <c r="U21" s="77"/>
    </row>
    <row r="22" spans="1:21" s="53" customFormat="1" ht="4.5" customHeight="1" thickTop="1">
      <c r="A22" s="302"/>
      <c r="B22" s="289"/>
      <c r="C22" s="273"/>
      <c r="D22" s="273"/>
      <c r="E22" s="273"/>
      <c r="F22" s="273"/>
      <c r="G22" s="273"/>
      <c r="H22" s="273"/>
      <c r="I22" s="274"/>
      <c r="J22" s="275"/>
      <c r="K22" s="276"/>
      <c r="L22" s="275"/>
      <c r="M22" s="277"/>
      <c r="N22" s="275"/>
      <c r="O22" s="277"/>
      <c r="P22" s="275"/>
      <c r="Q22" s="277"/>
      <c r="R22" s="275"/>
      <c r="S22" s="278"/>
      <c r="T22" s="222"/>
      <c r="U22" s="77"/>
    </row>
    <row r="23" spans="1:21" s="53" customFormat="1" ht="4.5" customHeight="1" thickBot="1">
      <c r="A23" s="303"/>
      <c r="B23" s="285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81"/>
    </row>
    <row r="24" spans="1:21" s="53" customFormat="1" ht="15.75" customHeight="1" thickBot="1">
      <c r="A24" s="302"/>
      <c r="B24" s="208" t="s">
        <v>75</v>
      </c>
      <c r="C24" s="206"/>
      <c r="D24" s="206"/>
      <c r="E24" s="249"/>
      <c r="F24" s="206"/>
      <c r="G24" s="249"/>
      <c r="H24" s="206"/>
      <c r="I24" s="249"/>
      <c r="J24" s="206"/>
      <c r="K24" s="206"/>
      <c r="L24" s="206"/>
      <c r="M24" s="279"/>
      <c r="N24" s="206"/>
      <c r="O24" s="279"/>
      <c r="P24" s="206"/>
      <c r="Q24" s="279"/>
      <c r="R24" s="206"/>
      <c r="S24" s="221" t="str">
        <f>IF(SUM(M24:Q24)=0,"-",SUM(M24:Q24))</f>
        <v>-</v>
      </c>
      <c r="T24" s="222"/>
      <c r="U24" s="77"/>
    </row>
    <row r="25" spans="1:21" s="53" customFormat="1" ht="4.5" customHeight="1" thickBot="1">
      <c r="A25" s="303"/>
      <c r="B25" s="285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81"/>
    </row>
    <row r="26" spans="1:21" s="53" customFormat="1" ht="15.75" customHeight="1" thickBot="1">
      <c r="A26" s="302"/>
      <c r="B26" s="208" t="s">
        <v>27</v>
      </c>
      <c r="C26" s="206"/>
      <c r="D26" s="206"/>
      <c r="E26" s="249"/>
      <c r="F26" s="206"/>
      <c r="G26" s="249"/>
      <c r="H26" s="206"/>
      <c r="I26" s="249"/>
      <c r="J26" s="206"/>
      <c r="K26" s="206"/>
      <c r="L26" s="206"/>
      <c r="M26" s="279"/>
      <c r="N26" s="206"/>
      <c r="O26" s="279"/>
      <c r="P26" s="206"/>
      <c r="Q26" s="279"/>
      <c r="R26" s="206"/>
      <c r="S26" s="221" t="str">
        <f>IF(SUM(M26:Q26)=0,"-",SUM(M26:Q26))</f>
        <v>-</v>
      </c>
      <c r="T26" s="222"/>
      <c r="U26" s="77"/>
    </row>
    <row r="27" spans="1:21" s="53" customFormat="1" ht="4.5" customHeight="1">
      <c r="A27" s="303"/>
      <c r="B27" s="285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81"/>
    </row>
    <row r="28" spans="1:21" s="53" customFormat="1" ht="15.75" customHeight="1" thickBot="1">
      <c r="A28" s="302"/>
      <c r="B28" s="208" t="s">
        <v>28</v>
      </c>
      <c r="C28" s="206"/>
      <c r="D28" s="206"/>
      <c r="E28" s="249"/>
      <c r="F28" s="206"/>
      <c r="G28" s="249"/>
      <c r="H28" s="206"/>
      <c r="I28" s="249"/>
      <c r="J28" s="206"/>
      <c r="K28" s="216" t="s">
        <v>23</v>
      </c>
      <c r="L28" s="206"/>
      <c r="M28" s="265"/>
      <c r="N28" s="206"/>
      <c r="O28" s="265"/>
      <c r="P28" s="206"/>
      <c r="Q28" s="265"/>
      <c r="R28" s="206"/>
      <c r="S28" s="265"/>
      <c r="T28" s="265"/>
      <c r="U28" s="77"/>
    </row>
    <row r="29" spans="1:21" s="53" customFormat="1" ht="15.75" customHeight="1" thickBot="1">
      <c r="A29" s="305"/>
      <c r="B29" s="218" t="s">
        <v>29</v>
      </c>
      <c r="C29" s="206"/>
      <c r="D29" s="206"/>
      <c r="E29" s="249"/>
      <c r="F29" s="206"/>
      <c r="G29" s="249"/>
      <c r="H29" s="206"/>
      <c r="I29" s="249"/>
      <c r="J29" s="206"/>
      <c r="K29" s="306"/>
      <c r="L29" s="206"/>
      <c r="M29" s="263" t="str">
        <f>IF(SUM(M5:M17)*$K29%=0,"-",ROUND(M21*$K$29%,0))</f>
        <v>-</v>
      </c>
      <c r="N29" s="206"/>
      <c r="O29" s="263" t="str">
        <f>IF(SUM(O5:O17)*$K29%=0,"-",ROUND(O21*$K$29%,0))</f>
        <v>-</v>
      </c>
      <c r="P29" s="206"/>
      <c r="Q29" s="263" t="str">
        <f>IF(SUM(Q5:Q17)*$K29%=0,"-",ROUND(Q21*$K$29%,0))</f>
        <v>-</v>
      </c>
      <c r="R29" s="206"/>
      <c r="S29" s="221" t="str">
        <f>IF(SUM(M29:Q29)=0,"-",SUM(M29:Q29))</f>
        <v>-</v>
      </c>
      <c r="T29" s="222"/>
      <c r="U29" s="77"/>
    </row>
    <row r="30" spans="1:21" s="53" customFormat="1" ht="4.5" customHeight="1" thickBot="1">
      <c r="A30" s="303"/>
      <c r="B30" s="285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81"/>
    </row>
    <row r="31" spans="1:21" s="53" customFormat="1" ht="15.75" customHeight="1" thickBot="1">
      <c r="A31" s="302"/>
      <c r="B31" s="218" t="s">
        <v>30</v>
      </c>
      <c r="C31" s="206"/>
      <c r="D31" s="206"/>
      <c r="E31" s="249"/>
      <c r="F31" s="206"/>
      <c r="G31" s="249"/>
      <c r="H31" s="206"/>
      <c r="I31" s="249"/>
      <c r="J31" s="206"/>
      <c r="K31" s="306"/>
      <c r="L31" s="206"/>
      <c r="M31" s="263" t="str">
        <f>IF(M24*$K$31%=0,"-",M24*$K$31%)</f>
        <v>-</v>
      </c>
      <c r="N31" s="206"/>
      <c r="O31" s="263" t="str">
        <f>IF(O24*$K$31%=0,"-",O24*$K$31%)</f>
        <v>-</v>
      </c>
      <c r="P31" s="206"/>
      <c r="Q31" s="263" t="str">
        <f>IF(Q24*$K$31%=0,"-",Q24*$K$31%)</f>
        <v>-</v>
      </c>
      <c r="R31" s="206"/>
      <c r="S31" s="221" t="str">
        <f>IF(SUM(M31:Q31)=0,"-",SUM(M31:Q31))</f>
        <v>-</v>
      </c>
      <c r="T31" s="222"/>
      <c r="U31" s="77"/>
    </row>
    <row r="32" spans="1:21" s="53" customFormat="1" ht="4.5" customHeight="1" thickBot="1">
      <c r="A32" s="303"/>
      <c r="B32" s="285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81"/>
    </row>
    <row r="33" spans="1:21" s="53" customFormat="1" ht="15.75" customHeight="1" thickBot="1">
      <c r="A33" s="302"/>
      <c r="B33" s="208" t="s">
        <v>31</v>
      </c>
      <c r="C33" s="206"/>
      <c r="D33" s="206"/>
      <c r="E33" s="249"/>
      <c r="F33" s="206"/>
      <c r="G33" s="249"/>
      <c r="H33" s="206"/>
      <c r="I33" s="249"/>
      <c r="J33" s="206"/>
      <c r="K33" s="206"/>
      <c r="L33" s="206"/>
      <c r="M33" s="279"/>
      <c r="N33" s="206"/>
      <c r="O33" s="279"/>
      <c r="P33" s="206"/>
      <c r="Q33" s="279"/>
      <c r="R33" s="206"/>
      <c r="S33" s="221" t="str">
        <f>IF(SUM(M33:Q33)=0,"-",SUM(M33:Q33))</f>
        <v>-</v>
      </c>
      <c r="T33" s="222"/>
      <c r="U33" s="77"/>
    </row>
    <row r="34" spans="1:21" s="53" customFormat="1" ht="4.5" customHeight="1" thickBot="1">
      <c r="A34" s="303"/>
      <c r="B34" s="285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81"/>
    </row>
    <row r="35" spans="1:21" s="53" customFormat="1" ht="15.75" customHeight="1" thickBot="1">
      <c r="A35" s="302"/>
      <c r="B35" s="208" t="s">
        <v>32</v>
      </c>
      <c r="C35" s="206"/>
      <c r="D35" s="206"/>
      <c r="E35" s="249"/>
      <c r="F35" s="206"/>
      <c r="G35" s="249"/>
      <c r="H35" s="206"/>
      <c r="I35" s="249"/>
      <c r="J35" s="206"/>
      <c r="K35" s="206"/>
      <c r="L35" s="206"/>
      <c r="M35" s="279"/>
      <c r="N35" s="206"/>
      <c r="O35" s="279"/>
      <c r="P35" s="206"/>
      <c r="Q35" s="279"/>
      <c r="R35" s="206"/>
      <c r="S35" s="221" t="str">
        <f>IF(SUM(M35:Q35)=0,"-",SUM(M35:Q35))</f>
        <v>-</v>
      </c>
      <c r="T35" s="222"/>
      <c r="U35" s="77"/>
    </row>
    <row r="36" spans="1:21" s="53" customFormat="1" ht="4.5" customHeight="1" thickBot="1">
      <c r="A36" s="307"/>
      <c r="B36" s="282"/>
      <c r="C36" s="299"/>
      <c r="D36" s="282"/>
      <c r="E36" s="206"/>
      <c r="F36" s="282"/>
      <c r="G36" s="206"/>
      <c r="H36" s="282"/>
      <c r="I36" s="206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83"/>
    </row>
    <row r="37" spans="1:21" s="53" customFormat="1" ht="4.5" customHeight="1" thickBot="1" thickTop="1">
      <c r="A37" s="303"/>
      <c r="B37" s="229"/>
      <c r="C37" s="229"/>
      <c r="D37" s="229"/>
      <c r="E37" s="230"/>
      <c r="F37" s="229"/>
      <c r="G37" s="230"/>
      <c r="H37" s="229"/>
      <c r="I37" s="230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99"/>
      <c r="U37" s="81"/>
    </row>
    <row r="38" spans="1:21" s="53" customFormat="1" ht="24.75" customHeight="1" thickBot="1" thickTop="1">
      <c r="A38" s="302"/>
      <c r="B38" s="310" t="s">
        <v>33</v>
      </c>
      <c r="C38" s="206"/>
      <c r="D38" s="206"/>
      <c r="E38" s="249"/>
      <c r="F38" s="206"/>
      <c r="G38" s="249"/>
      <c r="H38" s="206"/>
      <c r="I38" s="249"/>
      <c r="J38" s="206"/>
      <c r="K38" s="206"/>
      <c r="L38" s="206"/>
      <c r="M38" s="240" t="str">
        <f>IF(SUM(M21:M36)=0,"-",SUM(M19:M35))</f>
        <v>-</v>
      </c>
      <c r="N38" s="206"/>
      <c r="O38" s="240" t="str">
        <f>IF(SUM(O21:O36)=0,"-",SUM(O19:O35))</f>
        <v>-</v>
      </c>
      <c r="P38" s="206"/>
      <c r="Q38" s="240" t="str">
        <f>IF(SUM(Q21:Q36)=0,"-",SUM(Q19:Q35))</f>
        <v>-</v>
      </c>
      <c r="R38" s="206"/>
      <c r="S38" s="240">
        <f>IF(SUM(M38:Q38)=SUM(S21:S36),SUM(M38:Q38),"Achtung!!")</f>
        <v>0</v>
      </c>
      <c r="T38" s="372"/>
      <c r="U38" s="77"/>
    </row>
    <row r="39" spans="1:21" s="53" customFormat="1" ht="9.75" customHeight="1" thickTop="1">
      <c r="A39" s="85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87"/>
      <c r="O39" s="88"/>
      <c r="P39" s="87"/>
      <c r="Q39" s="88"/>
      <c r="R39" s="87"/>
      <c r="S39" s="88"/>
      <c r="T39" s="88"/>
      <c r="U39" s="81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/>
    <row r="48" ht="12.75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/>
    <row r="64" ht="12.75" hidden="1"/>
    <row r="65" ht="12.75" hidden="1"/>
    <row r="66" ht="12.75" hidden="1"/>
    <row r="67" ht="12.75" hidden="1"/>
    <row r="68" ht="12.75"/>
  </sheetData>
  <sheetProtection password="CE0B" sheet="1"/>
  <mergeCells count="2">
    <mergeCell ref="G2:K2"/>
    <mergeCell ref="M2:Q2"/>
  </mergeCells>
  <printOptions horizontalCentered="1" verticalCentered="1"/>
  <pageMargins left="0.5905511811023623" right="0.4330708661417323" top="0.984251968503937" bottom="0.984251968503937" header="0.5118110236220472" footer="0.5118110236220472"/>
  <pageSetup fitToHeight="1" fitToWidth="1" horizontalDpi="600" verticalDpi="600" orientation="landscape" paperSize="9" scale="94" r:id="rId3"/>
  <headerFooter alignWithMargins="0">
    <oddHeader>&amp;R&amp;"Arial,Fett"&amp;18&amp;A</oddHeader>
    <oddFooter>&amp;R&amp;8
</oddFooter>
  </headerFooter>
  <ignoredErrors>
    <ignoredError sqref="K3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Z39"/>
  <sheetViews>
    <sheetView zoomScalePageLayoutView="0" workbookViewId="0" topLeftCell="A1">
      <pane xSplit="4" topLeftCell="E1" activePane="topRight" state="frozen"/>
      <selection pane="topLeft" activeCell="N34" sqref="N34"/>
      <selection pane="topRight" activeCell="Q29" sqref="Q29"/>
    </sheetView>
  </sheetViews>
  <sheetFormatPr defaultColWidth="0" defaultRowHeight="12.75" zeroHeight="1"/>
  <cols>
    <col min="1" max="1" width="1.7109375" style="4" customWidth="1"/>
    <col min="2" max="2" width="25.7109375" style="4" customWidth="1"/>
    <col min="3" max="3" width="8.8515625" style="4" customWidth="1"/>
    <col min="4" max="4" width="2.28125" style="4" customWidth="1"/>
    <col min="5" max="5" width="10.8515625" style="4" customWidth="1"/>
    <col min="6" max="6" width="0.85546875" style="4" customWidth="1"/>
    <col min="7" max="7" width="10.8515625" style="4" customWidth="1"/>
    <col min="8" max="8" width="0.85546875" style="4" customWidth="1"/>
    <col min="9" max="9" width="10.8515625" style="4" customWidth="1"/>
    <col min="10" max="10" width="2.28125" style="4" customWidth="1"/>
    <col min="11" max="11" width="8.7109375" style="4" customWidth="1"/>
    <col min="12" max="12" width="0.85546875" style="4" customWidth="1"/>
    <col min="13" max="13" width="8.7109375" style="4" customWidth="1"/>
    <col min="14" max="14" width="0.85546875" style="4" customWidth="1"/>
    <col min="15" max="15" width="8.7109375" style="4" customWidth="1"/>
    <col min="16" max="16" width="2.28125" style="4" customWidth="1"/>
    <col min="17" max="17" width="13.7109375" style="4" customWidth="1"/>
    <col min="18" max="18" width="0.85546875" style="4" customWidth="1"/>
    <col min="19" max="19" width="13.7109375" style="4" customWidth="1"/>
    <col min="20" max="20" width="0.85546875" style="4" customWidth="1"/>
    <col min="21" max="21" width="13.7109375" style="4" customWidth="1"/>
    <col min="22" max="22" width="0.85546875" style="4" customWidth="1"/>
    <col min="23" max="23" width="2.28125" style="4" customWidth="1"/>
    <col min="24" max="24" width="15.7109375" style="4" customWidth="1"/>
    <col min="25" max="25" width="2.8515625" style="4" customWidth="1"/>
    <col min="26" max="26" width="3.140625" style="4" customWidth="1"/>
    <col min="27" max="16384" width="0" style="4" hidden="1" customWidth="1"/>
  </cols>
  <sheetData>
    <row r="1" spans="1:26" ht="9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5"/>
      <c r="S1" s="76"/>
      <c r="T1" s="75"/>
      <c r="U1" s="76"/>
      <c r="V1" s="75"/>
      <c r="W1" s="75"/>
      <c r="X1" s="76"/>
      <c r="Y1" s="76"/>
      <c r="Z1" s="81"/>
    </row>
    <row r="2" spans="1:26" ht="23.25">
      <c r="A2" s="77"/>
      <c r="B2" s="78" t="s">
        <v>74</v>
      </c>
      <c r="C2" s="180"/>
      <c r="D2" s="8"/>
      <c r="E2" s="427" t="s">
        <v>68</v>
      </c>
      <c r="F2" s="428"/>
      <c r="G2" s="428"/>
      <c r="H2" s="428"/>
      <c r="I2" s="429"/>
      <c r="J2" s="206"/>
      <c r="K2" s="427" t="s">
        <v>68</v>
      </c>
      <c r="L2" s="428"/>
      <c r="M2" s="428"/>
      <c r="N2" s="428"/>
      <c r="O2" s="429"/>
      <c r="P2" s="206"/>
      <c r="Q2" s="430" t="s">
        <v>68</v>
      </c>
      <c r="R2" s="431"/>
      <c r="S2" s="431"/>
      <c r="T2" s="431"/>
      <c r="U2" s="432"/>
      <c r="V2" s="204"/>
      <c r="W2" s="8"/>
      <c r="X2" s="70"/>
      <c r="Y2" s="70"/>
      <c r="Z2" s="77"/>
    </row>
    <row r="3" spans="1:26" ht="13.5" customHeight="1">
      <c r="A3" s="79"/>
      <c r="B3" s="209"/>
      <c r="C3" s="209"/>
      <c r="D3" s="290"/>
      <c r="E3" s="251">
        <v>2015</v>
      </c>
      <c r="F3" s="211"/>
      <c r="G3" s="250">
        <v>2016</v>
      </c>
      <c r="H3" s="258"/>
      <c r="I3" s="291" t="s">
        <v>71</v>
      </c>
      <c r="J3" s="209"/>
      <c r="K3" s="251">
        <v>2015</v>
      </c>
      <c r="L3" s="211"/>
      <c r="M3" s="250">
        <v>2016</v>
      </c>
      <c r="N3" s="258"/>
      <c r="O3" s="291" t="s">
        <v>71</v>
      </c>
      <c r="P3" s="209"/>
      <c r="Q3" s="252">
        <f>K3</f>
        <v>2015</v>
      </c>
      <c r="R3" s="292"/>
      <c r="S3" s="252">
        <f>M3</f>
        <v>2016</v>
      </c>
      <c r="T3" s="292"/>
      <c r="U3" s="254" t="str">
        <f>IF(O3=0,"-",O3)</f>
        <v>2017</v>
      </c>
      <c r="V3" s="259"/>
      <c r="W3" s="209"/>
      <c r="X3" s="209" t="s">
        <v>13</v>
      </c>
      <c r="Y3" s="209"/>
      <c r="Z3" s="79"/>
    </row>
    <row r="4" spans="1:26" ht="5.25" customHeight="1" hidden="1">
      <c r="A4" s="79"/>
      <c r="B4" s="209"/>
      <c r="C4" s="209"/>
      <c r="D4" s="209"/>
      <c r="E4" s="293" t="str">
        <f>IF('Antragsformular (1)'!$E$19=0,"-",IF('Antragsformular (1)'!$E$19/12&gt;=1,"1-12","1-"))</f>
        <v>-</v>
      </c>
      <c r="F4" s="211"/>
      <c r="G4" s="294" t="str">
        <f>IF('Antragsformular (1)'!$E$19=0,"-",IF('Antragsformular (1)'!$E$19/12&gt;=2,"13-24",IF('Antragsformular (1)'!$E$19/12&gt;1,"13-"," ")))</f>
        <v>-</v>
      </c>
      <c r="H4" s="211"/>
      <c r="I4" s="294" t="str">
        <f>IF('Antragsformular (1)'!$E$19=0,"-",IF('Antragsformular (1)'!$E$19/12&gt;=4,"37-48",IF('Antragsformular (1)'!$E$19/12&gt;3,"37-"," ")))</f>
        <v>-</v>
      </c>
      <c r="J4" s="209"/>
      <c r="K4" s="257" t="str">
        <f>IF('Antragsformular (1)'!$E$19=0,"-",IF('Antragsformular (1)'!$E$19/12&gt;=1,"1-12","1-"))</f>
        <v>-</v>
      </c>
      <c r="L4" s="211"/>
      <c r="M4" s="295" t="str">
        <f>IF('Antragsformular (1)'!$E$19=0,"-",IF('Antragsformular (1)'!$E$19/12&gt;=2,"13-24",IF('Antragsformular (1)'!$E$19/12&gt;1,"13-"," ")))</f>
        <v>-</v>
      </c>
      <c r="N4" s="258"/>
      <c r="O4" s="294" t="str">
        <f>IF('Antragsformular (1)'!$E$19=0,"-",IF('Antragsformular (1)'!$E$19/12&gt;=4,"37-48",IF('Antragsformular (1)'!$E$19/12&gt;3,"37-"," ")))</f>
        <v>-</v>
      </c>
      <c r="P4" s="209"/>
      <c r="Q4" s="207"/>
      <c r="R4" s="209"/>
      <c r="S4" s="207"/>
      <c r="T4" s="209"/>
      <c r="U4" s="258"/>
      <c r="V4" s="259"/>
      <c r="W4" s="209"/>
      <c r="X4" s="209"/>
      <c r="Y4" s="209"/>
      <c r="Z4" s="79"/>
    </row>
    <row r="5" spans="1:26" ht="21" customHeight="1">
      <c r="A5" s="80"/>
      <c r="B5" s="208" t="s">
        <v>14</v>
      </c>
      <c r="C5" s="283" t="s">
        <v>60</v>
      </c>
      <c r="D5" s="296"/>
      <c r="E5" s="216" t="s">
        <v>15</v>
      </c>
      <c r="F5" s="216"/>
      <c r="G5" s="216" t="s">
        <v>15</v>
      </c>
      <c r="H5" s="216"/>
      <c r="I5" s="216" t="s">
        <v>15</v>
      </c>
      <c r="J5" s="216"/>
      <c r="K5" s="260"/>
      <c r="L5" s="216"/>
      <c r="M5" s="294"/>
      <c r="N5" s="216"/>
      <c r="O5" s="260"/>
      <c r="P5" s="216"/>
      <c r="Q5" s="260"/>
      <c r="R5" s="216"/>
      <c r="S5" s="260"/>
      <c r="T5" s="216"/>
      <c r="U5" s="260"/>
      <c r="V5" s="216"/>
      <c r="W5" s="216"/>
      <c r="X5" s="260"/>
      <c r="Y5" s="260"/>
      <c r="Z5" s="80"/>
    </row>
    <row r="6" spans="1:26" ht="13.5" customHeight="1" thickBot="1">
      <c r="A6" s="77"/>
      <c r="B6" s="282"/>
      <c r="C6" s="206"/>
      <c r="D6" s="206"/>
      <c r="E6" s="216" t="s">
        <v>43</v>
      </c>
      <c r="F6" s="206"/>
      <c r="G6" s="216" t="s">
        <v>43</v>
      </c>
      <c r="H6" s="206"/>
      <c r="I6" s="216" t="s">
        <v>43</v>
      </c>
      <c r="J6" s="206"/>
      <c r="K6" s="216" t="s">
        <v>16</v>
      </c>
      <c r="L6" s="206"/>
      <c r="M6" s="216" t="s">
        <v>16</v>
      </c>
      <c r="N6" s="206"/>
      <c r="O6" s="216" t="s">
        <v>16</v>
      </c>
      <c r="P6" s="206"/>
      <c r="Q6" s="216" t="s">
        <v>44</v>
      </c>
      <c r="R6" s="206"/>
      <c r="S6" s="216" t="s">
        <v>44</v>
      </c>
      <c r="T6" s="206"/>
      <c r="U6" s="216" t="s">
        <v>44</v>
      </c>
      <c r="V6" s="206"/>
      <c r="W6" s="206"/>
      <c r="X6" s="216" t="s">
        <v>44</v>
      </c>
      <c r="Y6" s="216"/>
      <c r="Z6" s="77"/>
    </row>
    <row r="7" spans="1:26" ht="15.75" customHeight="1" thickBot="1">
      <c r="A7" s="77"/>
      <c r="B7" s="218" t="s">
        <v>17</v>
      </c>
      <c r="C7" s="297"/>
      <c r="D7" s="206"/>
      <c r="E7" s="298"/>
      <c r="F7" s="206"/>
      <c r="G7" s="298"/>
      <c r="H7" s="206"/>
      <c r="I7" s="298"/>
      <c r="J7" s="206"/>
      <c r="K7" s="262"/>
      <c r="L7" s="206"/>
      <c r="M7" s="262"/>
      <c r="N7" s="206"/>
      <c r="O7" s="262"/>
      <c r="P7" s="206"/>
      <c r="Q7" s="263" t="str">
        <f>IF(E$7*K$7=0,"-",ROUND(E$7*K$7,0))</f>
        <v>-</v>
      </c>
      <c r="R7" s="206"/>
      <c r="S7" s="263" t="str">
        <f>IF(G$7*M$7=0,"-",ROUND(G$7*M$7,0))</f>
        <v>-</v>
      </c>
      <c r="T7" s="206"/>
      <c r="U7" s="263" t="str">
        <f>IF(I$7*O$7=0,"-",ROUND(I$7*O$7,0))</f>
        <v>-</v>
      </c>
      <c r="V7" s="206"/>
      <c r="W7" s="206"/>
      <c r="X7" s="221" t="str">
        <f>IF(SUM(Q7:V7)=0,"-",SUM(Q7:V7))</f>
        <v>-</v>
      </c>
      <c r="Y7" s="222"/>
      <c r="Z7" s="77"/>
    </row>
    <row r="8" spans="1:26" ht="4.5" customHeight="1" thickBot="1">
      <c r="A8" s="81"/>
      <c r="B8" s="285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63"/>
      <c r="T8" s="224"/>
      <c r="U8" s="224"/>
      <c r="V8" s="224"/>
      <c r="W8" s="224"/>
      <c r="X8" s="224"/>
      <c r="Y8" s="224"/>
      <c r="Z8" s="81"/>
    </row>
    <row r="9" spans="1:26" ht="15.75" customHeight="1" thickBot="1">
      <c r="A9" s="77"/>
      <c r="B9" s="218" t="s">
        <v>18</v>
      </c>
      <c r="C9" s="297"/>
      <c r="D9" s="206"/>
      <c r="E9" s="298"/>
      <c r="F9" s="206"/>
      <c r="G9" s="298"/>
      <c r="H9" s="206"/>
      <c r="I9" s="298"/>
      <c r="J9" s="206"/>
      <c r="K9" s="262"/>
      <c r="L9" s="206"/>
      <c r="M9" s="262"/>
      <c r="N9" s="206"/>
      <c r="O9" s="262"/>
      <c r="P9" s="206"/>
      <c r="Q9" s="263" t="str">
        <f>IF(E$9*K$9=0,"-",ROUND(E$9*K$9,0))</f>
        <v>-</v>
      </c>
      <c r="R9" s="206"/>
      <c r="S9" s="263" t="str">
        <f>IF(G$9*M$9=0,"-",ROUND(G$9*M$9,0))</f>
        <v>-</v>
      </c>
      <c r="T9" s="206"/>
      <c r="U9" s="263" t="str">
        <f>IF(I$9*O$9=0,"-",ROUND(I$9*O$9,0))</f>
        <v>-</v>
      </c>
      <c r="V9" s="206"/>
      <c r="W9" s="206"/>
      <c r="X9" s="221" t="str">
        <f>IF(SUM(Q9:V9)=0,"-",SUM(Q9:V9))</f>
        <v>-</v>
      </c>
      <c r="Y9" s="222"/>
      <c r="Z9" s="77"/>
    </row>
    <row r="10" spans="1:26" ht="4.5" customHeight="1" thickBot="1">
      <c r="A10" s="81"/>
      <c r="B10" s="285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81"/>
    </row>
    <row r="11" spans="1:26" ht="15.75" customHeight="1" thickBot="1">
      <c r="A11" s="77"/>
      <c r="B11" s="218" t="s">
        <v>19</v>
      </c>
      <c r="C11" s="297"/>
      <c r="D11" s="206"/>
      <c r="E11" s="298"/>
      <c r="F11" s="206"/>
      <c r="G11" s="298"/>
      <c r="H11" s="206"/>
      <c r="I11" s="298"/>
      <c r="J11" s="206"/>
      <c r="K11" s="262"/>
      <c r="L11" s="206"/>
      <c r="M11" s="262"/>
      <c r="N11" s="206"/>
      <c r="O11" s="262"/>
      <c r="P11" s="206"/>
      <c r="Q11" s="263" t="str">
        <f>IF(E$11*K$11=0,"-",ROUND(E$11*K$11,0))</f>
        <v>-</v>
      </c>
      <c r="R11" s="206"/>
      <c r="S11" s="263" t="str">
        <f>IF(G$11*M$11=0,"-",ROUND(G$11*M$11,0))</f>
        <v>-</v>
      </c>
      <c r="T11" s="206"/>
      <c r="U11" s="263" t="str">
        <f>IF(I$11*O$11=0,"-",ROUND(I$11*O$11,0))</f>
        <v>-</v>
      </c>
      <c r="V11" s="206"/>
      <c r="W11" s="206"/>
      <c r="X11" s="221" t="str">
        <f>IF(SUM(Q11:V11)=0,"-",SUM(Q11:V11))</f>
        <v>-</v>
      </c>
      <c r="Y11" s="222"/>
      <c r="Z11" s="77"/>
    </row>
    <row r="12" spans="1:26" ht="15.75" thickBot="1">
      <c r="A12" s="82"/>
      <c r="B12" s="286"/>
      <c r="C12" s="265"/>
      <c r="D12" s="265"/>
      <c r="E12" s="216" t="s">
        <v>45</v>
      </c>
      <c r="F12" s="265"/>
      <c r="G12" s="216" t="s">
        <v>45</v>
      </c>
      <c r="H12" s="265"/>
      <c r="I12" s="216" t="s">
        <v>45</v>
      </c>
      <c r="J12" s="265"/>
      <c r="K12" s="264" t="s">
        <v>20</v>
      </c>
      <c r="L12" s="265"/>
      <c r="M12" s="264" t="s">
        <v>20</v>
      </c>
      <c r="N12" s="265"/>
      <c r="O12" s="264" t="s">
        <v>20</v>
      </c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82"/>
    </row>
    <row r="13" spans="1:26" ht="15.75" customHeight="1" thickBot="1">
      <c r="A13" s="77"/>
      <c r="B13" s="218" t="s">
        <v>21</v>
      </c>
      <c r="C13" s="265"/>
      <c r="D13" s="206"/>
      <c r="E13" s="298"/>
      <c r="F13" s="206"/>
      <c r="G13" s="298"/>
      <c r="H13" s="206"/>
      <c r="I13" s="298"/>
      <c r="J13" s="206"/>
      <c r="K13" s="262"/>
      <c r="L13" s="206"/>
      <c r="M13" s="262"/>
      <c r="N13" s="206"/>
      <c r="O13" s="262"/>
      <c r="P13" s="206"/>
      <c r="Q13" s="263" t="str">
        <f>IF(E$13*K$13=0,"-",ROUND(E$13*K$13,0))</f>
        <v>-</v>
      </c>
      <c r="R13" s="206"/>
      <c r="S13" s="263" t="str">
        <f>IF(G$13*M$13=0,"-",ROUND(G$13*M$13,0))</f>
        <v>-</v>
      </c>
      <c r="T13" s="206"/>
      <c r="U13" s="263" t="str">
        <f>IF(I$13*O$13=0,"-",ROUND(I$13*O$13,0))</f>
        <v>-</v>
      </c>
      <c r="V13" s="206"/>
      <c r="W13" s="206"/>
      <c r="X13" s="221" t="str">
        <f>IF(SUM(Q13:V13)=0,"-",SUM(Q13:V13))</f>
        <v>-</v>
      </c>
      <c r="Y13" s="222"/>
      <c r="Z13" s="77"/>
    </row>
    <row r="14" spans="1:26" ht="4.5" customHeight="1" thickBot="1">
      <c r="A14" s="81"/>
      <c r="B14" s="285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81"/>
    </row>
    <row r="15" spans="1:26" ht="15.75" customHeight="1" thickBot="1">
      <c r="A15" s="77"/>
      <c r="B15" s="218" t="s">
        <v>22</v>
      </c>
      <c r="C15" s="265"/>
      <c r="D15" s="206"/>
      <c r="E15" s="298"/>
      <c r="F15" s="206"/>
      <c r="G15" s="298"/>
      <c r="H15" s="206"/>
      <c r="I15" s="298"/>
      <c r="J15" s="206"/>
      <c r="K15" s="262"/>
      <c r="L15" s="206"/>
      <c r="M15" s="262"/>
      <c r="N15" s="206"/>
      <c r="O15" s="262"/>
      <c r="P15" s="206"/>
      <c r="Q15" s="263" t="str">
        <f>IF(E$15*K$15=0,"-",ROUND(E$15*K$15,0))</f>
        <v>-</v>
      </c>
      <c r="R15" s="206"/>
      <c r="S15" s="263" t="str">
        <f>IF(G$15*M$15=0,"-",ROUND(G$15*M$15,0))</f>
        <v>-</v>
      </c>
      <c r="T15" s="206"/>
      <c r="U15" s="263" t="str">
        <f>IF(I$15*O$15=0,"-",ROUND(I$15*O$15,0))</f>
        <v>-</v>
      </c>
      <c r="V15" s="206"/>
      <c r="W15" s="206"/>
      <c r="X15" s="221" t="str">
        <f>IF(SUM(Q15:V15)=0,"-",SUM(Q15:V15))</f>
        <v>-</v>
      </c>
      <c r="Y15" s="222"/>
      <c r="Z15" s="77"/>
    </row>
    <row r="16" spans="1:26" ht="7.5" customHeight="1">
      <c r="A16" s="81"/>
      <c r="B16" s="285"/>
      <c r="C16" s="224"/>
      <c r="D16" s="224"/>
      <c r="E16" s="224"/>
      <c r="F16" s="224"/>
      <c r="G16" s="224"/>
      <c r="H16" s="224"/>
      <c r="I16" s="224"/>
      <c r="J16" s="22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224"/>
      <c r="W16" s="224"/>
      <c r="X16" s="224"/>
      <c r="Y16" s="224"/>
      <c r="Z16" s="81"/>
    </row>
    <row r="17" spans="1:26" ht="12.75" customHeight="1" thickBot="1">
      <c r="A17" s="77"/>
      <c r="B17" s="288"/>
      <c r="C17" s="268"/>
      <c r="D17" s="268"/>
      <c r="E17" s="267"/>
      <c r="F17" s="268"/>
      <c r="G17" s="267"/>
      <c r="H17" s="268"/>
      <c r="I17" s="267"/>
      <c r="J17" s="268"/>
      <c r="K17" s="264"/>
      <c r="L17" s="265"/>
      <c r="M17" s="260"/>
      <c r="N17" s="216"/>
      <c r="O17" s="260"/>
      <c r="P17" s="216"/>
      <c r="Q17" s="260"/>
      <c r="R17" s="216"/>
      <c r="S17" s="260"/>
      <c r="T17" s="216"/>
      <c r="U17" s="260"/>
      <c r="V17" s="270"/>
      <c r="W17" s="270"/>
      <c r="X17" s="270"/>
      <c r="Y17" s="226"/>
      <c r="Z17" s="77"/>
    </row>
    <row r="18" spans="1:26" ht="15.75" customHeight="1" thickBot="1" thickTop="1">
      <c r="A18" s="77"/>
      <c r="B18" s="308" t="s">
        <v>25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06"/>
      <c r="M18" s="226"/>
      <c r="N18" s="226"/>
      <c r="O18" s="226"/>
      <c r="P18" s="226"/>
      <c r="Q18" s="271" t="str">
        <f>IF(SUM(Q7:Q16)=0,"-",SUM(Q7:Q16))</f>
        <v>-</v>
      </c>
      <c r="R18" s="226"/>
      <c r="S18" s="271" t="str">
        <f>IF(SUM(S7:S16)=0,"-",SUM(S7:S16))</f>
        <v>-</v>
      </c>
      <c r="T18" s="226"/>
      <c r="U18" s="271" t="str">
        <f>IF(SUM(U7:U16)=0,"-",SUM(U7:U16))</f>
        <v>-</v>
      </c>
      <c r="V18" s="206"/>
      <c r="W18" s="206"/>
      <c r="X18" s="272">
        <f>IF(SUM(Q18:V18)=SUM(X7:X16),SUM(Q18:V18),"-")</f>
        <v>0</v>
      </c>
      <c r="Y18" s="222"/>
      <c r="Z18" s="77"/>
    </row>
    <row r="19" spans="1:26" ht="4.5" customHeight="1" thickTop="1">
      <c r="A19" s="77"/>
      <c r="B19" s="289"/>
      <c r="C19" s="273"/>
      <c r="D19" s="273"/>
      <c r="E19" s="273"/>
      <c r="F19" s="273"/>
      <c r="G19" s="273"/>
      <c r="H19" s="273"/>
      <c r="I19" s="273"/>
      <c r="J19" s="273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75"/>
      <c r="W19" s="275"/>
      <c r="X19" s="278"/>
      <c r="Y19" s="222"/>
      <c r="Z19" s="77"/>
    </row>
    <row r="20" spans="1:26" ht="4.5" customHeight="1" thickBot="1">
      <c r="A20" s="81"/>
      <c r="B20" s="285"/>
      <c r="C20" s="224"/>
      <c r="D20" s="224"/>
      <c r="E20" s="224"/>
      <c r="F20" s="224"/>
      <c r="G20" s="224"/>
      <c r="H20" s="224"/>
      <c r="I20" s="224"/>
      <c r="J20" s="224"/>
      <c r="K20" s="269"/>
      <c r="L20" s="268"/>
      <c r="M20" s="270"/>
      <c r="N20" s="270"/>
      <c r="O20" s="270"/>
      <c r="P20" s="270"/>
      <c r="Q20" s="270"/>
      <c r="R20" s="270"/>
      <c r="S20" s="270"/>
      <c r="T20" s="270"/>
      <c r="U20" s="270"/>
      <c r="V20" s="224"/>
      <c r="W20" s="224"/>
      <c r="X20" s="224"/>
      <c r="Y20" s="224"/>
      <c r="Z20" s="81"/>
    </row>
    <row r="21" spans="1:26" ht="15.75" customHeight="1" thickBot="1">
      <c r="A21" s="77"/>
      <c r="B21" s="208" t="s">
        <v>75</v>
      </c>
      <c r="C21" s="206"/>
      <c r="D21" s="206"/>
      <c r="E21" s="249"/>
      <c r="F21" s="206"/>
      <c r="G21" s="249"/>
      <c r="H21" s="206"/>
      <c r="I21" s="249"/>
      <c r="J21" s="206"/>
      <c r="K21" s="224"/>
      <c r="L21" s="224"/>
      <c r="M21" s="226"/>
      <c r="N21" s="206"/>
      <c r="O21" s="226"/>
      <c r="P21" s="206"/>
      <c r="Q21" s="279"/>
      <c r="R21" s="206"/>
      <c r="S21" s="279"/>
      <c r="T21" s="206"/>
      <c r="U21" s="279"/>
      <c r="V21" s="206"/>
      <c r="W21" s="206"/>
      <c r="X21" s="221" t="str">
        <f>IF(SUM(P21:V21)=0,"-",SUM(P21:V21))</f>
        <v>-</v>
      </c>
      <c r="Y21" s="222"/>
      <c r="Z21" s="77"/>
    </row>
    <row r="22" spans="1:26" ht="4.5" customHeight="1" thickBot="1">
      <c r="A22" s="81"/>
      <c r="B22" s="285"/>
      <c r="C22" s="224"/>
      <c r="D22" s="224"/>
      <c r="E22" s="224"/>
      <c r="F22" s="224"/>
      <c r="G22" s="224"/>
      <c r="H22" s="224"/>
      <c r="I22" s="224"/>
      <c r="J22" s="224"/>
      <c r="K22" s="249"/>
      <c r="L22" s="206"/>
      <c r="M22" s="249"/>
      <c r="N22" s="206"/>
      <c r="O22" s="226"/>
      <c r="P22" s="206"/>
      <c r="Q22" s="265"/>
      <c r="R22" s="206"/>
      <c r="S22" s="265"/>
      <c r="T22" s="206"/>
      <c r="U22" s="265"/>
      <c r="V22" s="224"/>
      <c r="W22" s="224"/>
      <c r="X22" s="224"/>
      <c r="Y22" s="224"/>
      <c r="Z22" s="81"/>
    </row>
    <row r="23" spans="1:26" ht="15.75" customHeight="1" thickBot="1">
      <c r="A23" s="77"/>
      <c r="B23" s="208" t="s">
        <v>27</v>
      </c>
      <c r="C23" s="206"/>
      <c r="D23" s="206"/>
      <c r="E23" s="249"/>
      <c r="F23" s="206"/>
      <c r="G23" s="249"/>
      <c r="H23" s="206"/>
      <c r="I23" s="249"/>
      <c r="J23" s="206"/>
      <c r="K23" s="224"/>
      <c r="L23" s="224"/>
      <c r="M23" s="224"/>
      <c r="N23" s="224"/>
      <c r="O23" s="224"/>
      <c r="P23" s="224"/>
      <c r="Q23" s="279"/>
      <c r="R23" s="206"/>
      <c r="S23" s="279"/>
      <c r="T23" s="206"/>
      <c r="U23" s="279"/>
      <c r="V23" s="206"/>
      <c r="W23" s="206"/>
      <c r="X23" s="221" t="str">
        <f>IF(SUM(P23:V23)=0,"-",SUM(P23:V23))</f>
        <v>-</v>
      </c>
      <c r="Y23" s="222"/>
      <c r="Z23" s="77"/>
    </row>
    <row r="24" spans="1:26" ht="4.5" customHeight="1">
      <c r="A24" s="81"/>
      <c r="B24" s="285"/>
      <c r="C24" s="224"/>
      <c r="D24" s="224"/>
      <c r="E24" s="224"/>
      <c r="F24" s="224"/>
      <c r="G24" s="224"/>
      <c r="H24" s="224"/>
      <c r="I24" s="224"/>
      <c r="J24" s="224"/>
      <c r="K24" s="226"/>
      <c r="L24" s="226"/>
      <c r="M24" s="226"/>
      <c r="N24" s="226"/>
      <c r="O24" s="226"/>
      <c r="P24" s="226"/>
      <c r="Q24" s="224"/>
      <c r="R24" s="224"/>
      <c r="S24" s="224"/>
      <c r="T24" s="224"/>
      <c r="U24" s="224"/>
      <c r="V24" s="224"/>
      <c r="W24" s="224"/>
      <c r="X24" s="224"/>
      <c r="Y24" s="224"/>
      <c r="Z24" s="81"/>
    </row>
    <row r="25" spans="1:26" ht="15.75" customHeight="1">
      <c r="A25" s="77"/>
      <c r="B25" s="208" t="s">
        <v>76</v>
      </c>
      <c r="C25" s="206"/>
      <c r="D25" s="206"/>
      <c r="E25" s="249"/>
      <c r="F25" s="206"/>
      <c r="G25" s="249"/>
      <c r="H25" s="206"/>
      <c r="I25" s="249"/>
      <c r="J25" s="206"/>
      <c r="K25" s="249"/>
      <c r="L25" s="206"/>
      <c r="M25" s="249"/>
      <c r="N25" s="206"/>
      <c r="O25" s="216" t="s">
        <v>23</v>
      </c>
      <c r="P25" s="206"/>
      <c r="Q25" s="249"/>
      <c r="R25" s="206"/>
      <c r="S25" s="249"/>
      <c r="T25" s="206"/>
      <c r="U25" s="249"/>
      <c r="V25" s="206"/>
      <c r="W25" s="206"/>
      <c r="X25" s="265"/>
      <c r="Y25" s="265"/>
      <c r="Z25" s="77"/>
    </row>
    <row r="26" spans="1:26" ht="4.5" customHeight="1" thickBot="1">
      <c r="A26" s="81"/>
      <c r="B26" s="285"/>
      <c r="C26" s="224"/>
      <c r="D26" s="224"/>
      <c r="E26" s="224"/>
      <c r="F26" s="224"/>
      <c r="G26" s="224"/>
      <c r="H26" s="224"/>
      <c r="I26" s="224"/>
      <c r="J26" s="224"/>
      <c r="K26" s="249"/>
      <c r="L26" s="206"/>
      <c r="M26" s="249"/>
      <c r="N26" s="206"/>
      <c r="O26" s="226"/>
      <c r="P26" s="206"/>
      <c r="Q26" s="265"/>
      <c r="R26" s="206"/>
      <c r="S26" s="265"/>
      <c r="T26" s="206"/>
      <c r="U26" s="265"/>
      <c r="V26" s="224"/>
      <c r="W26" s="224"/>
      <c r="X26" s="224"/>
      <c r="Y26" s="224"/>
      <c r="Z26" s="81"/>
    </row>
    <row r="27" spans="1:26" ht="15.75" customHeight="1" thickBot="1">
      <c r="A27" s="52"/>
      <c r="B27" s="218" t="s">
        <v>29</v>
      </c>
      <c r="C27" s="206"/>
      <c r="D27" s="206"/>
      <c r="E27" s="249"/>
      <c r="F27" s="206"/>
      <c r="G27" s="249"/>
      <c r="H27" s="206"/>
      <c r="I27" s="249"/>
      <c r="J27" s="206"/>
      <c r="K27" s="224"/>
      <c r="L27" s="224"/>
      <c r="M27" s="224"/>
      <c r="N27" s="224"/>
      <c r="O27" s="262"/>
      <c r="P27" s="206"/>
      <c r="Q27" s="281" t="str">
        <f>IF((SUM(Q$7:Q12)*$O$27%=0),"-",SUM(Q$7:Q12)*$O$27%)</f>
        <v>-</v>
      </c>
      <c r="R27" s="206"/>
      <c r="S27" s="281" t="str">
        <f>IF((SUM(S$7:S12)*$O$27%=0),"-",SUM(S$7:S12)*$O$27%)</f>
        <v>-</v>
      </c>
      <c r="T27" s="206"/>
      <c r="U27" s="281" t="str">
        <f>IF((SUM(U$7:U12)*$O$27%=0),"-",SUM(U$7:U12)*$O$27%)</f>
        <v>-</v>
      </c>
      <c r="V27" s="206"/>
      <c r="W27" s="206"/>
      <c r="X27" s="221" t="str">
        <f>IF(SUM(P27:V27)=0,"-",SUM(P27:V27))</f>
        <v>-</v>
      </c>
      <c r="Y27" s="222"/>
      <c r="Z27" s="77"/>
    </row>
    <row r="28" spans="1:26" ht="4.5" customHeight="1" thickBot="1">
      <c r="A28" s="81"/>
      <c r="B28" s="285"/>
      <c r="C28" s="224"/>
      <c r="D28" s="224"/>
      <c r="E28" s="224"/>
      <c r="F28" s="224"/>
      <c r="G28" s="224"/>
      <c r="H28" s="224"/>
      <c r="I28" s="224"/>
      <c r="J28" s="224"/>
      <c r="K28" s="249"/>
      <c r="L28" s="206"/>
      <c r="M28" s="249"/>
      <c r="N28" s="206"/>
      <c r="O28" s="226"/>
      <c r="P28" s="206"/>
      <c r="Q28" s="265"/>
      <c r="R28" s="206"/>
      <c r="S28" s="265"/>
      <c r="T28" s="206"/>
      <c r="U28" s="265"/>
      <c r="V28" s="224"/>
      <c r="W28" s="224"/>
      <c r="X28" s="224"/>
      <c r="Y28" s="224"/>
      <c r="Z28" s="81"/>
    </row>
    <row r="29" spans="1:26" ht="15.75" customHeight="1" thickBot="1">
      <c r="A29" s="77"/>
      <c r="B29" s="218" t="s">
        <v>30</v>
      </c>
      <c r="C29" s="206"/>
      <c r="D29" s="206"/>
      <c r="E29" s="249"/>
      <c r="F29" s="206"/>
      <c r="G29" s="249"/>
      <c r="H29" s="206"/>
      <c r="I29" s="249"/>
      <c r="J29" s="206"/>
      <c r="K29" s="249"/>
      <c r="L29" s="206"/>
      <c r="M29" s="249"/>
      <c r="N29" s="206"/>
      <c r="O29" s="262"/>
      <c r="P29" s="206"/>
      <c r="Q29" s="281" t="str">
        <f>IF((SUM(Q$7:Q12)*$O$29%=0),"-",SUM(Q$7:Q12)*$O$29%)</f>
        <v>-</v>
      </c>
      <c r="R29" s="206"/>
      <c r="S29" s="281" t="str">
        <f>IF((SUM(S$7:S12)*$O$29%=0),"-",SUM(S$7:S12)*$O$29%)</f>
        <v>-</v>
      </c>
      <c r="T29" s="206"/>
      <c r="U29" s="281" t="str">
        <f>IF((SUM(U$7:U12)*$O$29%=0),"-",SUM(U$7:U12)*$O$29%)</f>
        <v>-</v>
      </c>
      <c r="V29" s="206"/>
      <c r="W29" s="206"/>
      <c r="X29" s="221" t="str">
        <f>IF(SUM(P29:V29)=0,"-",SUM(P29:V29))</f>
        <v>-</v>
      </c>
      <c r="Y29" s="222"/>
      <c r="Z29" s="77"/>
    </row>
    <row r="30" spans="1:26" ht="4.5" customHeight="1" thickBot="1">
      <c r="A30" s="81"/>
      <c r="B30" s="285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81"/>
    </row>
    <row r="31" spans="1:26" ht="15.75" customHeight="1" thickBot="1">
      <c r="A31" s="77"/>
      <c r="B31" s="218" t="s">
        <v>34</v>
      </c>
      <c r="C31" s="206"/>
      <c r="D31" s="206"/>
      <c r="E31" s="249"/>
      <c r="F31" s="206"/>
      <c r="G31" s="249"/>
      <c r="H31" s="206"/>
      <c r="I31" s="249"/>
      <c r="J31" s="206"/>
      <c r="K31" s="249"/>
      <c r="L31" s="206"/>
      <c r="M31" s="249"/>
      <c r="N31" s="206"/>
      <c r="O31" s="262"/>
      <c r="P31" s="206"/>
      <c r="Q31" s="281" t="str">
        <f>IF((SUM(Q$7:Q12)*$O$31%=0),"-",SUM(Q$7:Q12)*$O$31%)</f>
        <v>-</v>
      </c>
      <c r="R31" s="206"/>
      <c r="S31" s="281" t="str">
        <f>IF((SUM(S$7:S12)*$O$31%=0),"-",SUM(S$7:S12)*$O$31%)</f>
        <v>-</v>
      </c>
      <c r="T31" s="206"/>
      <c r="U31" s="281" t="str">
        <f>IF((SUM(U$7:U12)*$O$31%=0),"-",SUM(U$7:U12)*$O$31%)</f>
        <v>-</v>
      </c>
      <c r="V31" s="206"/>
      <c r="W31" s="206"/>
      <c r="X31" s="221" t="str">
        <f>IF(SUM(P31:V31)=0,"-",SUM(P31:V31))</f>
        <v>-</v>
      </c>
      <c r="Y31" s="222"/>
      <c r="Z31" s="77"/>
    </row>
    <row r="32" spans="1:26" ht="4.5" customHeight="1" thickBot="1">
      <c r="A32" s="81"/>
      <c r="B32" s="285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81"/>
    </row>
    <row r="33" spans="1:26" ht="15.75" customHeight="1" thickBot="1">
      <c r="A33" s="77"/>
      <c r="B33" s="208" t="s">
        <v>31</v>
      </c>
      <c r="C33" s="206"/>
      <c r="D33" s="206"/>
      <c r="E33" s="249"/>
      <c r="F33" s="206"/>
      <c r="G33" s="249"/>
      <c r="H33" s="206"/>
      <c r="I33" s="249"/>
      <c r="J33" s="206"/>
      <c r="K33" s="249"/>
      <c r="L33" s="206"/>
      <c r="M33" s="249"/>
      <c r="N33" s="206"/>
      <c r="O33" s="206"/>
      <c r="P33" s="206"/>
      <c r="Q33" s="279"/>
      <c r="R33" s="206"/>
      <c r="S33" s="279"/>
      <c r="T33" s="206"/>
      <c r="U33" s="279"/>
      <c r="V33" s="206"/>
      <c r="W33" s="206"/>
      <c r="X33" s="221" t="str">
        <f>IF(SUM(P33:V33)=0,"-",SUM(P33:V33))</f>
        <v>-</v>
      </c>
      <c r="Y33" s="222"/>
      <c r="Z33" s="77"/>
    </row>
    <row r="34" spans="1:26" ht="4.5" customHeight="1" thickBot="1">
      <c r="A34" s="81"/>
      <c r="B34" s="285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81"/>
    </row>
    <row r="35" spans="1:26" ht="15.75" customHeight="1" thickBot="1">
      <c r="A35" s="77"/>
      <c r="B35" s="208" t="s">
        <v>32</v>
      </c>
      <c r="C35" s="206"/>
      <c r="D35" s="206"/>
      <c r="E35" s="249"/>
      <c r="F35" s="206"/>
      <c r="G35" s="249"/>
      <c r="H35" s="206"/>
      <c r="I35" s="249"/>
      <c r="J35" s="206"/>
      <c r="K35" s="249"/>
      <c r="L35" s="206"/>
      <c r="M35" s="249"/>
      <c r="N35" s="206"/>
      <c r="O35" s="206"/>
      <c r="P35" s="206"/>
      <c r="Q35" s="279"/>
      <c r="R35" s="206"/>
      <c r="S35" s="279"/>
      <c r="T35" s="206"/>
      <c r="U35" s="279"/>
      <c r="V35" s="206"/>
      <c r="W35" s="206"/>
      <c r="X35" s="221" t="str">
        <f>IF(SUM(P35:V35)=0,"-",SUM(P35:V35))</f>
        <v>-</v>
      </c>
      <c r="Y35" s="222"/>
      <c r="Z35" s="77"/>
    </row>
    <row r="36" spans="1:26" ht="4.5" customHeight="1" thickBot="1">
      <c r="A36" s="83"/>
      <c r="B36" s="282"/>
      <c r="C36" s="299"/>
      <c r="D36" s="282"/>
      <c r="E36" s="206"/>
      <c r="F36" s="282"/>
      <c r="G36" s="206"/>
      <c r="H36" s="282"/>
      <c r="I36" s="206"/>
      <c r="J36" s="282"/>
      <c r="K36" s="206"/>
      <c r="L36" s="282"/>
      <c r="M36" s="206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83"/>
    </row>
    <row r="37" spans="1:26" ht="4.5" customHeight="1" thickBot="1" thickTop="1">
      <c r="A37" s="81"/>
      <c r="B37" s="229"/>
      <c r="C37" s="229"/>
      <c r="D37" s="229"/>
      <c r="E37" s="230"/>
      <c r="F37" s="229"/>
      <c r="G37" s="230"/>
      <c r="H37" s="229"/>
      <c r="I37" s="230"/>
      <c r="J37" s="229"/>
      <c r="K37" s="230"/>
      <c r="L37" s="229"/>
      <c r="M37" s="230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99"/>
      <c r="Z37" s="81"/>
    </row>
    <row r="38" spans="1:26" ht="24.75" customHeight="1" thickBot="1" thickTop="1">
      <c r="A38" s="77"/>
      <c r="B38" s="310" t="s">
        <v>33</v>
      </c>
      <c r="C38" s="206"/>
      <c r="D38" s="206"/>
      <c r="E38" s="249"/>
      <c r="F38" s="206"/>
      <c r="G38" s="249"/>
      <c r="H38" s="206"/>
      <c r="I38" s="249"/>
      <c r="J38" s="206"/>
      <c r="K38" s="224"/>
      <c r="L38" s="224"/>
      <c r="M38" s="224"/>
      <c r="N38" s="224"/>
      <c r="O38" s="224"/>
      <c r="P38" s="300"/>
      <c r="Q38" s="240" t="str">
        <f>IF(SUM(Q17:Q36)=0,"-",SUM(Q17:Q36))</f>
        <v>-</v>
      </c>
      <c r="R38" s="206"/>
      <c r="S38" s="240" t="str">
        <f>IF(SUM(S17:S36)=0,"-",SUM(S17:S36))</f>
        <v>-</v>
      </c>
      <c r="T38" s="206"/>
      <c r="U38" s="240" t="str">
        <f>IF(SUM(U17:U36)=0,"-",SUM(U17:U36))</f>
        <v>-</v>
      </c>
      <c r="V38" s="206"/>
      <c r="W38" s="206"/>
      <c r="X38" s="240">
        <f>IF(SUM(P38:V38)=SUM(X17:X36),SUM(P38:V38),"Achtung!!")</f>
        <v>0</v>
      </c>
      <c r="Y38" s="372"/>
      <c r="Z38" s="77"/>
    </row>
    <row r="39" spans="1:26" ht="21.75" customHeight="1" thickTop="1">
      <c r="A39" s="85"/>
      <c r="B39" s="86"/>
      <c r="C39" s="87"/>
      <c r="D39" s="87"/>
      <c r="E39" s="87"/>
      <c r="F39" s="87"/>
      <c r="G39" s="87"/>
      <c r="H39" s="87"/>
      <c r="I39" s="87"/>
      <c r="J39" s="87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87"/>
      <c r="W39" s="87"/>
      <c r="X39" s="88"/>
      <c r="Y39" s="88"/>
      <c r="Z39" s="81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/>
    <row r="72" ht="12.75"/>
  </sheetData>
  <sheetProtection password="CE0B" sheet="1"/>
  <mergeCells count="3">
    <mergeCell ref="K2:O2"/>
    <mergeCell ref="Q2:U2"/>
    <mergeCell ref="E2:I2"/>
  </mergeCells>
  <printOptions horizontalCentered="1" verticalCentered="1"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scale="83" r:id="rId3"/>
  <headerFooter alignWithMargins="0">
    <oddHeader>&amp;R&amp;"Arial,Fett"&amp;18&amp;A</oddHeader>
  </headerFooter>
  <ignoredErrors>
    <ignoredError sqref="I3 O3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2:V38"/>
  <sheetViews>
    <sheetView zoomScalePageLayoutView="0" workbookViewId="0" topLeftCell="A1">
      <selection activeCell="N29" sqref="N29"/>
    </sheetView>
  </sheetViews>
  <sheetFormatPr defaultColWidth="0" defaultRowHeight="12.75" zeroHeight="1"/>
  <cols>
    <col min="1" max="1" width="2.28125" style="4" customWidth="1"/>
    <col min="2" max="2" width="1.7109375" style="4" customWidth="1"/>
    <col min="3" max="3" width="25.7109375" style="4" customWidth="1"/>
    <col min="4" max="4" width="8.28125" style="4" customWidth="1"/>
    <col min="5" max="5" width="2.28125" style="4" customWidth="1"/>
    <col min="6" max="6" width="10.8515625" style="4" customWidth="1"/>
    <col min="7" max="7" width="2.28125" style="4" customWidth="1"/>
    <col min="8" max="8" width="8.7109375" style="4" customWidth="1"/>
    <col min="9" max="9" width="0.85546875" style="4" customWidth="1"/>
    <col min="10" max="10" width="8.7109375" style="4" customWidth="1"/>
    <col min="11" max="11" width="0.85546875" style="4" customWidth="1"/>
    <col min="12" max="12" width="8.7109375" style="4" customWidth="1"/>
    <col min="13" max="13" width="2.28125" style="4" customWidth="1"/>
    <col min="14" max="14" width="13.7109375" style="4" customWidth="1"/>
    <col min="15" max="15" width="0.85546875" style="4" customWidth="1"/>
    <col min="16" max="16" width="13.7109375" style="4" customWidth="1"/>
    <col min="17" max="17" width="0.85546875" style="4" customWidth="1"/>
    <col min="18" max="18" width="13.7109375" style="4" customWidth="1"/>
    <col min="19" max="19" width="2.28125" style="4" customWidth="1"/>
    <col min="20" max="20" width="15.7109375" style="4" customWidth="1"/>
    <col min="21" max="21" width="2.7109375" style="4" customWidth="1"/>
    <col min="22" max="22" width="1.7109375" style="4" customWidth="1"/>
    <col min="23" max="16384" width="0" style="4" hidden="1" customWidth="1"/>
  </cols>
  <sheetData>
    <row r="1" ht="7.5" customHeight="1"/>
    <row r="2" spans="2:22" ht="9.75" customHeight="1">
      <c r="B2" s="73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5"/>
      <c r="P2" s="76"/>
      <c r="Q2" s="75"/>
      <c r="R2" s="76"/>
      <c r="S2" s="75"/>
      <c r="T2" s="76"/>
      <c r="U2" s="114"/>
      <c r="V2" s="1"/>
    </row>
    <row r="3" spans="2:22" ht="23.25">
      <c r="B3" s="77"/>
      <c r="C3" s="78" t="s">
        <v>74</v>
      </c>
      <c r="D3" s="180"/>
      <c r="E3" s="8"/>
      <c r="F3" s="226"/>
      <c r="G3" s="206"/>
      <c r="H3" s="427" t="s">
        <v>68</v>
      </c>
      <c r="I3" s="428"/>
      <c r="J3" s="428"/>
      <c r="K3" s="428"/>
      <c r="L3" s="429"/>
      <c r="M3" s="206"/>
      <c r="N3" s="430" t="s">
        <v>77</v>
      </c>
      <c r="O3" s="431"/>
      <c r="P3" s="431"/>
      <c r="Q3" s="431"/>
      <c r="R3" s="432"/>
      <c r="S3" s="206"/>
      <c r="T3" s="249"/>
      <c r="U3" s="115"/>
      <c r="V3" s="8"/>
    </row>
    <row r="4" spans="2:22" ht="18.75" customHeight="1">
      <c r="B4" s="79"/>
      <c r="C4" s="6"/>
      <c r="D4" s="5"/>
      <c r="E4" s="5"/>
      <c r="F4" s="209"/>
      <c r="G4" s="209"/>
      <c r="H4" s="250">
        <v>2015</v>
      </c>
      <c r="I4" s="211"/>
      <c r="J4" s="251">
        <v>2016</v>
      </c>
      <c r="K4" s="211"/>
      <c r="L4" s="251">
        <v>2017</v>
      </c>
      <c r="M4" s="209"/>
      <c r="N4" s="252">
        <v>2015</v>
      </c>
      <c r="O4" s="253"/>
      <c r="P4" s="252">
        <v>2016</v>
      </c>
      <c r="Q4" s="253"/>
      <c r="R4" s="254">
        <v>2017</v>
      </c>
      <c r="S4" s="209"/>
      <c r="T4" s="209" t="s">
        <v>13</v>
      </c>
      <c r="U4" s="116"/>
      <c r="V4" s="5"/>
    </row>
    <row r="5" spans="2:22" ht="7.5" customHeight="1" hidden="1">
      <c r="B5" s="79"/>
      <c r="C5" s="6"/>
      <c r="D5" s="5"/>
      <c r="E5" s="5"/>
      <c r="F5" s="209"/>
      <c r="G5" s="209"/>
      <c r="H5" s="255" t="str">
        <f>IF('Antragsformular (1)'!$E$19=0,"-",IF('Antragsformular (1)'!$E$19/12&gt;=1,"1-12","1-"))</f>
        <v>-</v>
      </c>
      <c r="I5" s="211"/>
      <c r="J5" s="256" t="str">
        <f>IF('Antragsformular (1)'!$E$19=0,"-",IF('Antragsformular (1)'!$E$19/12&gt;=2,"13-24",IF('Antragsformular (1)'!$E$19/12&gt;1,"13-"," ")))</f>
        <v>-</v>
      </c>
      <c r="K5" s="211"/>
      <c r="L5" s="257" t="str">
        <f>IF('Antragsformular (1)'!$E$19=0,"-",IF('Antragsformular (1)'!$E$19/12&gt;=4,"37-48",IF('Antragsformular (1)'!$E$19/12&gt;3,"37-"," ")))</f>
        <v>-</v>
      </c>
      <c r="M5" s="209"/>
      <c r="N5" s="258"/>
      <c r="O5" s="259"/>
      <c r="P5" s="259"/>
      <c r="Q5" s="259"/>
      <c r="R5" s="259"/>
      <c r="S5" s="209"/>
      <c r="T5" s="209"/>
      <c r="U5" s="116"/>
      <c r="V5" s="5"/>
    </row>
    <row r="6" spans="2:22" ht="21" customHeight="1">
      <c r="B6" s="80"/>
      <c r="C6" s="208" t="s">
        <v>14</v>
      </c>
      <c r="D6" s="283" t="s">
        <v>78</v>
      </c>
      <c r="E6" s="216"/>
      <c r="F6" s="216" t="s">
        <v>15</v>
      </c>
      <c r="G6" s="216"/>
      <c r="H6" s="260"/>
      <c r="I6" s="216"/>
      <c r="J6" s="260"/>
      <c r="K6" s="216"/>
      <c r="L6" s="260"/>
      <c r="M6" s="216"/>
      <c r="N6" s="260"/>
      <c r="O6" s="216"/>
      <c r="P6" s="260"/>
      <c r="Q6" s="216"/>
      <c r="R6" s="260"/>
      <c r="S6" s="216"/>
      <c r="T6" s="260"/>
      <c r="U6" s="117"/>
      <c r="V6" s="7"/>
    </row>
    <row r="7" spans="2:22" ht="13.5" customHeight="1" thickBot="1">
      <c r="B7" s="77"/>
      <c r="C7" s="282"/>
      <c r="D7" s="206"/>
      <c r="E7" s="206"/>
      <c r="F7" s="216" t="s">
        <v>43</v>
      </c>
      <c r="G7" s="206"/>
      <c r="H7" s="216" t="s">
        <v>16</v>
      </c>
      <c r="I7" s="206"/>
      <c r="J7" s="216" t="s">
        <v>16</v>
      </c>
      <c r="K7" s="206"/>
      <c r="L7" s="216" t="s">
        <v>16</v>
      </c>
      <c r="M7" s="206"/>
      <c r="N7" s="216" t="s">
        <v>44</v>
      </c>
      <c r="O7" s="206"/>
      <c r="P7" s="216" t="s">
        <v>44</v>
      </c>
      <c r="Q7" s="206"/>
      <c r="R7" s="216" t="s">
        <v>44</v>
      </c>
      <c r="S7" s="206"/>
      <c r="T7" s="216" t="s">
        <v>44</v>
      </c>
      <c r="U7" s="118"/>
      <c r="V7" s="8"/>
    </row>
    <row r="8" spans="2:22" ht="15.75" customHeight="1" thickBot="1">
      <c r="B8" s="77"/>
      <c r="C8" s="218" t="s">
        <v>17</v>
      </c>
      <c r="D8" s="284"/>
      <c r="E8" s="206"/>
      <c r="F8" s="261"/>
      <c r="G8" s="206"/>
      <c r="H8" s="262"/>
      <c r="I8" s="206"/>
      <c r="J8" s="262"/>
      <c r="K8" s="206"/>
      <c r="L8" s="262"/>
      <c r="M8" s="206"/>
      <c r="N8" s="263" t="str">
        <f>IF(F8*H8=0,"-",ROUND(F8*H8,0))</f>
        <v>-</v>
      </c>
      <c r="O8" s="206"/>
      <c r="P8" s="263" t="str">
        <f>IF(F8*(1+$H$19%/100)*J8=0,"-",ROUND(F8*(1+$H$19%)*J8,0))</f>
        <v>-</v>
      </c>
      <c r="Q8" s="206"/>
      <c r="R8" s="263" t="str">
        <f>IF(F8*POWER(1+$H$19%,2)*L8=0,"-",ROUND(F8*POWER(1+$H$19%,2)*L8,0))</f>
        <v>-</v>
      </c>
      <c r="S8" s="206"/>
      <c r="T8" s="221" t="str">
        <f>IF(SUM(N8:R8)=0,"-",SUM(N8:R8))</f>
        <v>-</v>
      </c>
      <c r="U8" s="103"/>
      <c r="V8" s="8"/>
    </row>
    <row r="9" spans="2:22" ht="4.5" customHeight="1" thickBot="1">
      <c r="B9" s="81"/>
      <c r="C9" s="285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119"/>
      <c r="V9" s="1"/>
    </row>
    <row r="10" spans="2:22" ht="15.75" customHeight="1" thickBot="1">
      <c r="B10" s="77"/>
      <c r="C10" s="218" t="s">
        <v>18</v>
      </c>
      <c r="D10" s="284"/>
      <c r="E10" s="206"/>
      <c r="F10" s="261"/>
      <c r="G10" s="206"/>
      <c r="H10" s="262"/>
      <c r="I10" s="206"/>
      <c r="J10" s="262"/>
      <c r="K10" s="206"/>
      <c r="L10" s="262"/>
      <c r="M10" s="206"/>
      <c r="N10" s="263" t="str">
        <f>IF(F10*H10=0,"-",ROUND(F10*H10,0))</f>
        <v>-</v>
      </c>
      <c r="O10" s="206"/>
      <c r="P10" s="263" t="str">
        <f>IF(F10*(1+$H$19%/100)*J10=0,"-",ROUND(F10*(1+$H$19%)*J10,0))</f>
        <v>-</v>
      </c>
      <c r="Q10" s="206"/>
      <c r="R10" s="263" t="str">
        <f>IF(F10*POWER(1+$H$19%,2)*L10=0,"-",ROUND(F10*POWER(1+$H$19%,2)*L10,0))</f>
        <v>-</v>
      </c>
      <c r="S10" s="206"/>
      <c r="T10" s="221" t="str">
        <f>IF(SUM(N10:R10)=0,"-",SUM(N10:R10))</f>
        <v>-</v>
      </c>
      <c r="U10" s="103"/>
      <c r="V10" s="8"/>
    </row>
    <row r="11" spans="2:22" ht="4.5" customHeight="1" thickBot="1">
      <c r="B11" s="81"/>
      <c r="C11" s="285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119"/>
      <c r="V11" s="1"/>
    </row>
    <row r="12" spans="2:22" ht="15.75" customHeight="1" thickBot="1">
      <c r="B12" s="77"/>
      <c r="C12" s="218" t="s">
        <v>19</v>
      </c>
      <c r="D12" s="284"/>
      <c r="E12" s="206"/>
      <c r="F12" s="261"/>
      <c r="G12" s="206"/>
      <c r="H12" s="262"/>
      <c r="I12" s="206"/>
      <c r="J12" s="262"/>
      <c r="K12" s="206"/>
      <c r="L12" s="262"/>
      <c r="M12" s="206"/>
      <c r="N12" s="263" t="str">
        <f>IF(F12*H12=0,"-",ROUND(F12*H12,0))</f>
        <v>-</v>
      </c>
      <c r="O12" s="206"/>
      <c r="P12" s="263" t="str">
        <f>IF(F12*(1+$H$19%/100)*J12=0,"-",ROUND(F12*(1+$H$19%)*J12,0))</f>
        <v>-</v>
      </c>
      <c r="Q12" s="206"/>
      <c r="R12" s="263" t="str">
        <f>IF(F12*POWER(1+$H$19%,2)*L12=0,"-",ROUND(F12*POWER(1+$H$19%,2)*L12,0))</f>
        <v>-</v>
      </c>
      <c r="S12" s="206"/>
      <c r="T12" s="221" t="str">
        <f>IF(SUM(N12:R12)=0,"-",SUM(N12:R12))</f>
        <v>-</v>
      </c>
      <c r="U12" s="103"/>
      <c r="V12" s="8"/>
    </row>
    <row r="13" spans="2:22" ht="15.75" thickBot="1">
      <c r="B13" s="82"/>
      <c r="C13" s="286"/>
      <c r="D13" s="265"/>
      <c r="E13" s="265"/>
      <c r="F13" s="264" t="s">
        <v>45</v>
      </c>
      <c r="G13" s="265"/>
      <c r="H13" s="264" t="s">
        <v>20</v>
      </c>
      <c r="I13" s="265"/>
      <c r="J13" s="264" t="s">
        <v>20</v>
      </c>
      <c r="K13" s="265"/>
      <c r="L13" s="264" t="s">
        <v>20</v>
      </c>
      <c r="M13" s="265"/>
      <c r="N13" s="265"/>
      <c r="O13" s="265"/>
      <c r="P13" s="265"/>
      <c r="Q13" s="265"/>
      <c r="R13" s="265"/>
      <c r="S13" s="265"/>
      <c r="T13" s="265"/>
      <c r="U13" s="120"/>
      <c r="V13" s="9"/>
    </row>
    <row r="14" spans="2:22" ht="15.75" customHeight="1" thickBot="1">
      <c r="B14" s="77"/>
      <c r="C14" s="218" t="s">
        <v>21</v>
      </c>
      <c r="D14" s="265"/>
      <c r="E14" s="206"/>
      <c r="F14" s="261"/>
      <c r="G14" s="206"/>
      <c r="H14" s="262"/>
      <c r="I14" s="206"/>
      <c r="J14" s="262"/>
      <c r="K14" s="206"/>
      <c r="L14" s="262"/>
      <c r="M14" s="206"/>
      <c r="N14" s="263" t="str">
        <f>IF(F14*H14=0,"-",ROUND(F14*H14,0))</f>
        <v>-</v>
      </c>
      <c r="O14" s="206"/>
      <c r="P14" s="263" t="str">
        <f>IF(F14*(1+$H$19%/100)*J14=0,"-",ROUND(F14*(1+$H$19%)*J14,0))</f>
        <v>-</v>
      </c>
      <c r="Q14" s="206"/>
      <c r="R14" s="263" t="str">
        <f>IF(F14*POWER(1+$H$19%,2)*L14=0,"-",ROUND(F14*POWER(1+$H$19%,2)*L14,0))</f>
        <v>-</v>
      </c>
      <c r="S14" s="206"/>
      <c r="T14" s="221" t="str">
        <f>IF(SUM(N14:R14)=0,"-",SUM(N14:R14))</f>
        <v>-</v>
      </c>
      <c r="U14" s="103"/>
      <c r="V14" s="8"/>
    </row>
    <row r="15" spans="2:22" ht="4.5" customHeight="1" thickBot="1">
      <c r="B15" s="81"/>
      <c r="C15" s="285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119"/>
      <c r="V15" s="1"/>
    </row>
    <row r="16" spans="2:22" ht="15.75" customHeight="1" thickBot="1">
      <c r="B16" s="77"/>
      <c r="C16" s="218" t="s">
        <v>22</v>
      </c>
      <c r="D16" s="265"/>
      <c r="E16" s="206"/>
      <c r="F16" s="261"/>
      <c r="G16" s="206"/>
      <c r="H16" s="262"/>
      <c r="I16" s="206"/>
      <c r="J16" s="262"/>
      <c r="K16" s="206"/>
      <c r="L16" s="262"/>
      <c r="M16" s="206"/>
      <c r="N16" s="263" t="str">
        <f>IF(F16*H16=0,"-",ROUND(F16*H16,0))</f>
        <v>-</v>
      </c>
      <c r="O16" s="206"/>
      <c r="P16" s="263" t="str">
        <f>IF(F16*(1+$H$19%/100)*J16=0,"-",ROUND(F16*(1+$H$19%)*J16,0))</f>
        <v>-</v>
      </c>
      <c r="Q16" s="206"/>
      <c r="R16" s="263" t="str">
        <f>IF(F16*POWER(1+$H$19%,2)*L16=0,"-",ROUND(F16*POWER(1+$H$19%,2)*L16,0))</f>
        <v>-</v>
      </c>
      <c r="S16" s="206"/>
      <c r="T16" s="221" t="str">
        <f>IF(SUM(N16:R16)=0,"-",SUM(N16:R16))</f>
        <v>-</v>
      </c>
      <c r="U16" s="103"/>
      <c r="V16" s="8"/>
    </row>
    <row r="17" spans="2:22" ht="4.5" customHeight="1">
      <c r="B17" s="81"/>
      <c r="C17" s="285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119"/>
      <c r="V17" s="1"/>
    </row>
    <row r="18" spans="2:22" ht="12.75" customHeight="1">
      <c r="B18" s="82"/>
      <c r="C18" s="287"/>
      <c r="D18" s="265"/>
      <c r="E18" s="265"/>
      <c r="F18" s="265"/>
      <c r="G18" s="265"/>
      <c r="H18" s="264" t="s">
        <v>23</v>
      </c>
      <c r="I18" s="265"/>
      <c r="J18" s="260"/>
      <c r="K18" s="216"/>
      <c r="L18" s="260"/>
      <c r="M18" s="216"/>
      <c r="N18" s="260"/>
      <c r="O18" s="216"/>
      <c r="P18" s="260"/>
      <c r="Q18" s="216"/>
      <c r="R18" s="260"/>
      <c r="S18" s="216"/>
      <c r="T18" s="260"/>
      <c r="U18" s="117"/>
      <c r="V18" s="9"/>
    </row>
    <row r="19" spans="2:22" ht="15.75" customHeight="1">
      <c r="B19" s="77"/>
      <c r="C19" s="218" t="s">
        <v>24</v>
      </c>
      <c r="D19" s="206"/>
      <c r="E19" s="206"/>
      <c r="F19" s="249"/>
      <c r="G19" s="206"/>
      <c r="H19" s="266"/>
      <c r="I19" s="20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54"/>
      <c r="V19" s="8"/>
    </row>
    <row r="20" spans="2:22" ht="4.5" customHeight="1">
      <c r="B20" s="81"/>
      <c r="C20" s="285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119"/>
      <c r="V20" s="1"/>
    </row>
    <row r="21" spans="2:22" ht="4.5" customHeight="1" thickBot="1">
      <c r="B21" s="77"/>
      <c r="C21" s="288"/>
      <c r="D21" s="268"/>
      <c r="E21" s="268"/>
      <c r="F21" s="267"/>
      <c r="G21" s="268"/>
      <c r="H21" s="269"/>
      <c r="I21" s="268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54"/>
      <c r="V21" s="8"/>
    </row>
    <row r="22" spans="2:22" ht="15.75" customHeight="1" thickBot="1" thickTop="1">
      <c r="B22" s="77"/>
      <c r="C22" s="308" t="s">
        <v>25</v>
      </c>
      <c r="D22" s="309"/>
      <c r="E22" s="224"/>
      <c r="F22" s="224"/>
      <c r="G22" s="224"/>
      <c r="H22" s="224"/>
      <c r="I22" s="224"/>
      <c r="J22" s="226"/>
      <c r="K22" s="206"/>
      <c r="L22" s="226"/>
      <c r="M22" s="206"/>
      <c r="N22" s="271" t="str">
        <f>IF(SUM(N8:N18)=0,"-",SUM(N8:N18))</f>
        <v>-</v>
      </c>
      <c r="O22" s="206"/>
      <c r="P22" s="271" t="str">
        <f>IF(SUM(P8:P18)=0,"-",SUM(P8:P18))</f>
        <v>-</v>
      </c>
      <c r="Q22" s="206"/>
      <c r="R22" s="271" t="str">
        <f>IF(SUM(R8:R18)=0,"-",SUM(R8:R18))</f>
        <v>-</v>
      </c>
      <c r="S22" s="206"/>
      <c r="T22" s="272">
        <f>IF(SUM(N22:R22)=SUM(T8:T18),SUM(N22:R22),"-")</f>
        <v>0</v>
      </c>
      <c r="U22" s="121"/>
      <c r="V22" s="8"/>
    </row>
    <row r="23" spans="2:22" ht="4.5" customHeight="1" thickTop="1">
      <c r="B23" s="77"/>
      <c r="C23" s="289"/>
      <c r="D23" s="273"/>
      <c r="E23" s="273"/>
      <c r="F23" s="273"/>
      <c r="G23" s="273"/>
      <c r="H23" s="273"/>
      <c r="I23" s="273"/>
      <c r="J23" s="274"/>
      <c r="K23" s="275"/>
      <c r="L23" s="276"/>
      <c r="M23" s="275"/>
      <c r="N23" s="277"/>
      <c r="O23" s="275"/>
      <c r="P23" s="277"/>
      <c r="Q23" s="275"/>
      <c r="R23" s="277"/>
      <c r="S23" s="275"/>
      <c r="T23" s="278"/>
      <c r="U23" s="121"/>
      <c r="V23" s="8"/>
    </row>
    <row r="24" spans="2:22" ht="4.5" customHeight="1" thickBot="1">
      <c r="B24" s="81"/>
      <c r="C24" s="285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119"/>
      <c r="V24" s="1"/>
    </row>
    <row r="25" spans="2:22" ht="15.75" customHeight="1" thickBot="1">
      <c r="B25" s="77"/>
      <c r="C25" s="208" t="s">
        <v>26</v>
      </c>
      <c r="D25" s="206"/>
      <c r="E25" s="206"/>
      <c r="F25" s="249"/>
      <c r="G25" s="206"/>
      <c r="H25" s="249"/>
      <c r="I25" s="206"/>
      <c r="J25" s="249"/>
      <c r="K25" s="206"/>
      <c r="L25" s="206"/>
      <c r="M25" s="206"/>
      <c r="N25" s="279"/>
      <c r="O25" s="206"/>
      <c r="P25" s="279"/>
      <c r="Q25" s="206"/>
      <c r="R25" s="279"/>
      <c r="S25" s="206"/>
      <c r="T25" s="221" t="str">
        <f>IF(SUM(N25:R25)=0,"-",SUM(N25:R25))</f>
        <v>-</v>
      </c>
      <c r="U25" s="103"/>
      <c r="V25" s="8"/>
    </row>
    <row r="26" spans="2:22" ht="4.5" customHeight="1" thickBot="1">
      <c r="B26" s="81"/>
      <c r="C26" s="285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119"/>
      <c r="V26" s="1"/>
    </row>
    <row r="27" spans="2:22" ht="15.75" customHeight="1" thickBot="1">
      <c r="B27" s="77"/>
      <c r="C27" s="208" t="s">
        <v>27</v>
      </c>
      <c r="D27" s="206"/>
      <c r="E27" s="206"/>
      <c r="F27" s="249"/>
      <c r="G27" s="206"/>
      <c r="H27" s="249"/>
      <c r="I27" s="206"/>
      <c r="J27" s="249"/>
      <c r="K27" s="206"/>
      <c r="L27" s="206"/>
      <c r="M27" s="206"/>
      <c r="N27" s="279"/>
      <c r="O27" s="206"/>
      <c r="P27" s="279"/>
      <c r="Q27" s="206"/>
      <c r="R27" s="279"/>
      <c r="S27" s="206"/>
      <c r="T27" s="221" t="str">
        <f>IF(SUM(N27:R27)=0,"-",SUM(N27:R27))</f>
        <v>-</v>
      </c>
      <c r="U27" s="103"/>
      <c r="V27" s="8"/>
    </row>
    <row r="28" spans="2:22" ht="4.5" customHeight="1" thickBot="1">
      <c r="B28" s="81"/>
      <c r="C28" s="285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119"/>
      <c r="V28" s="1"/>
    </row>
    <row r="29" spans="2:22" ht="15.75" customHeight="1" thickBot="1">
      <c r="B29" s="52"/>
      <c r="C29" s="208" t="s">
        <v>28</v>
      </c>
      <c r="D29" s="206"/>
      <c r="E29" s="206"/>
      <c r="F29" s="249"/>
      <c r="G29" s="206"/>
      <c r="H29" s="280" t="s">
        <v>52</v>
      </c>
      <c r="I29" s="206"/>
      <c r="J29" s="234">
        <v>20</v>
      </c>
      <c r="K29" s="206"/>
      <c r="L29" s="226"/>
      <c r="M29" s="206"/>
      <c r="N29" s="281" t="str">
        <f>IF(ISNUMBER(N22),ROUND(N22*$J$29/100,0),"-")</f>
        <v>-</v>
      </c>
      <c r="O29" s="206"/>
      <c r="P29" s="281" t="str">
        <f>IF(ISNUMBER(P22),ROUND(P22*$J$29/100,0),"-")</f>
        <v>-</v>
      </c>
      <c r="Q29" s="206"/>
      <c r="R29" s="281" t="str">
        <f>IF(ISNUMBER(R22),ROUND(R22*$J$29/100,0),"-")</f>
        <v>-</v>
      </c>
      <c r="S29" s="206"/>
      <c r="T29" s="221" t="str">
        <f>IF(SUM(N29:R29)=0,"-",SUM(N29:R29))</f>
        <v>-</v>
      </c>
      <c r="U29" s="103"/>
      <c r="V29" s="8"/>
    </row>
    <row r="30" spans="2:22" ht="4.5" customHeight="1" thickBot="1">
      <c r="B30" s="81"/>
      <c r="C30" s="285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119"/>
      <c r="V30" s="1"/>
    </row>
    <row r="31" spans="2:22" ht="15.75" customHeight="1" thickBot="1">
      <c r="B31" s="77"/>
      <c r="C31" s="208" t="s">
        <v>31</v>
      </c>
      <c r="D31" s="206"/>
      <c r="E31" s="206"/>
      <c r="F31" s="249"/>
      <c r="G31" s="206"/>
      <c r="H31" s="249"/>
      <c r="I31" s="206"/>
      <c r="J31" s="249"/>
      <c r="K31" s="206"/>
      <c r="L31" s="206"/>
      <c r="M31" s="206"/>
      <c r="N31" s="279"/>
      <c r="O31" s="206"/>
      <c r="P31" s="279"/>
      <c r="Q31" s="206"/>
      <c r="R31" s="279"/>
      <c r="S31" s="206"/>
      <c r="T31" s="221" t="str">
        <f>IF(SUM(N31:R31)=0,"-",SUM(N31:R31))</f>
        <v>-</v>
      </c>
      <c r="U31" s="103"/>
      <c r="V31" s="8"/>
    </row>
    <row r="32" spans="2:22" ht="4.5" customHeight="1" thickBot="1">
      <c r="B32" s="81"/>
      <c r="C32" s="285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119"/>
      <c r="V32" s="1"/>
    </row>
    <row r="33" spans="2:22" ht="15.75" customHeight="1" thickBot="1">
      <c r="B33" s="77"/>
      <c r="C33" s="208" t="s">
        <v>32</v>
      </c>
      <c r="D33" s="206"/>
      <c r="E33" s="206"/>
      <c r="F33" s="249"/>
      <c r="G33" s="206"/>
      <c r="H33" s="249"/>
      <c r="I33" s="206"/>
      <c r="J33" s="249"/>
      <c r="K33" s="206"/>
      <c r="L33" s="206"/>
      <c r="M33" s="206"/>
      <c r="N33" s="279"/>
      <c r="O33" s="206"/>
      <c r="P33" s="279"/>
      <c r="Q33" s="206"/>
      <c r="R33" s="279"/>
      <c r="S33" s="206"/>
      <c r="T33" s="221" t="str">
        <f>IF(SUM(N33:R33)=0,"-",SUM(N33:R33))</f>
        <v>-</v>
      </c>
      <c r="U33" s="103"/>
      <c r="V33" s="8"/>
    </row>
    <row r="34" spans="2:22" ht="4.5" customHeight="1" thickBot="1">
      <c r="B34" s="83"/>
      <c r="C34" s="10"/>
      <c r="D34" s="11"/>
      <c r="E34" s="10"/>
      <c r="F34" s="206"/>
      <c r="G34" s="282"/>
      <c r="H34" s="206"/>
      <c r="I34" s="282"/>
      <c r="J34" s="206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84"/>
      <c r="V34" s="10"/>
    </row>
    <row r="35" spans="2:22" ht="4.5" customHeight="1" thickBot="1" thickTop="1">
      <c r="B35" s="81"/>
      <c r="C35" s="12"/>
      <c r="D35" s="12"/>
      <c r="E35" s="12"/>
      <c r="F35" s="230"/>
      <c r="G35" s="229"/>
      <c r="H35" s="230"/>
      <c r="I35" s="229"/>
      <c r="J35" s="230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105"/>
      <c r="V35" s="1"/>
    </row>
    <row r="36" spans="2:22" ht="24.75" customHeight="1" thickBot="1" thickTop="1">
      <c r="B36" s="77"/>
      <c r="C36" s="310" t="s">
        <v>33</v>
      </c>
      <c r="D36" s="8"/>
      <c r="E36" s="13"/>
      <c r="F36" s="249"/>
      <c r="G36" s="206"/>
      <c r="H36" s="249"/>
      <c r="I36" s="206"/>
      <c r="J36" s="249"/>
      <c r="K36" s="206"/>
      <c r="L36" s="206"/>
      <c r="M36" s="206"/>
      <c r="N36" s="240" t="str">
        <f>IF(SUM(N20:N34)=0,"-",SUM(N20:N33))</f>
        <v>-</v>
      </c>
      <c r="O36" s="206"/>
      <c r="P36" s="240" t="str">
        <f>IF(SUM(P20:P34)=0,"-",SUM(P20:P33))</f>
        <v>-</v>
      </c>
      <c r="Q36" s="206"/>
      <c r="R36" s="240" t="str">
        <f>IF(SUM(R20:R34)=0,"-",SUM(R20:R33))</f>
        <v>-</v>
      </c>
      <c r="S36" s="206"/>
      <c r="T36" s="240">
        <f>IF(SUM(N36:R36)=SUM(T20:T34),SUM(N36:R36),"Achtung!!")</f>
        <v>0</v>
      </c>
      <c r="U36" s="106"/>
      <c r="V36" s="8"/>
    </row>
    <row r="37" spans="2:22" ht="9" customHeight="1" thickTop="1">
      <c r="B37" s="122"/>
      <c r="C37" s="123"/>
      <c r="D37" s="124"/>
      <c r="E37" s="125"/>
      <c r="F37" s="126"/>
      <c r="G37" s="125"/>
      <c r="H37" s="126"/>
      <c r="I37" s="124"/>
      <c r="J37" s="126"/>
      <c r="K37" s="124"/>
      <c r="L37" s="124"/>
      <c r="M37" s="125"/>
      <c r="N37" s="108"/>
      <c r="O37" s="124"/>
      <c r="P37" s="108"/>
      <c r="Q37" s="124"/>
      <c r="R37" s="108"/>
      <c r="S37" s="125"/>
      <c r="T37" s="108"/>
      <c r="U37" s="109"/>
      <c r="V37" s="8"/>
    </row>
    <row r="38" spans="2:22" ht="7.5" customHeight="1"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1"/>
      <c r="P38" s="3"/>
      <c r="Q38" s="1"/>
      <c r="R38" s="3"/>
      <c r="S38" s="1"/>
      <c r="T38" s="3"/>
      <c r="U38" s="3"/>
      <c r="V38" s="1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</sheetData>
  <sheetProtection password="CE0B" sheet="1"/>
  <mergeCells count="2">
    <mergeCell ref="H3:L3"/>
    <mergeCell ref="N3:R3"/>
  </mergeCells>
  <printOptions horizontalCentered="1" verticalCentered="1"/>
  <pageMargins left="0.3937007874015748" right="0.2755905511811024" top="1.141732283464567" bottom="0.984251968503937" header="0.7874015748031497" footer="0.5118110236220472"/>
  <pageSetup fitToHeight="1" fitToWidth="1" horizontalDpi="600" verticalDpi="600" orientation="landscape" paperSize="9" scale="96" r:id="rId3"/>
  <headerFooter alignWithMargins="0">
    <oddHeader>&amp;R&amp;"Arial,Fett"&amp;14&amp;A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B2:R42"/>
  <sheetViews>
    <sheetView zoomScalePageLayoutView="0" workbookViewId="0" topLeftCell="A1">
      <selection activeCell="I30" sqref="I30"/>
    </sheetView>
  </sheetViews>
  <sheetFormatPr defaultColWidth="0" defaultRowHeight="12.75" zeroHeight="1"/>
  <cols>
    <col min="1" max="2" width="1.7109375" style="21" customWidth="1"/>
    <col min="3" max="3" width="4.421875" style="4" customWidth="1"/>
    <col min="4" max="4" width="23.7109375" style="4" customWidth="1"/>
    <col min="5" max="5" width="29.8515625" style="4" customWidth="1"/>
    <col min="6" max="6" width="2.7109375" style="4" customWidth="1"/>
    <col min="7" max="7" width="8.7109375" style="4" customWidth="1"/>
    <col min="8" max="8" width="2.7109375" style="4" customWidth="1"/>
    <col min="9" max="9" width="14.421875" style="4" customWidth="1"/>
    <col min="10" max="10" width="1.7109375" style="4" customWidth="1"/>
    <col min="11" max="11" width="14.421875" style="4" customWidth="1"/>
    <col min="12" max="12" width="1.7109375" style="4" customWidth="1"/>
    <col min="13" max="13" width="14.421875" style="4" customWidth="1"/>
    <col min="14" max="14" width="1.7109375" style="4" customWidth="1"/>
    <col min="15" max="15" width="14.421875" style="4" customWidth="1"/>
    <col min="16" max="17" width="2.7109375" style="4" customWidth="1"/>
    <col min="18" max="18" width="1.7109375" style="21" customWidth="1"/>
    <col min="19" max="16384" width="0" style="4" hidden="1" customWidth="1"/>
  </cols>
  <sheetData>
    <row r="1" s="21" customFormat="1" ht="9.75" customHeight="1"/>
    <row r="2" spans="2:18" ht="9.75" customHeight="1">
      <c r="B2" s="113"/>
      <c r="C2" s="89"/>
      <c r="D2" s="89"/>
      <c r="E2" s="90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71"/>
      <c r="R2" s="112"/>
    </row>
    <row r="3" spans="2:18" ht="23.25" customHeight="1">
      <c r="B3" s="77"/>
      <c r="C3" s="127" t="s">
        <v>35</v>
      </c>
      <c r="D3" s="91"/>
      <c r="E3" s="92"/>
      <c r="F3" s="8"/>
      <c r="G3" s="8"/>
      <c r="H3" s="8"/>
      <c r="I3" s="91"/>
      <c r="J3" s="8"/>
      <c r="K3" s="93"/>
      <c r="L3" s="8"/>
      <c r="M3" s="91"/>
      <c r="N3" s="8"/>
      <c r="O3" s="91"/>
      <c r="P3" s="8"/>
      <c r="Q3" s="102"/>
      <c r="R3" s="96"/>
    </row>
    <row r="4" spans="2:18" ht="23.25" customHeight="1">
      <c r="B4" s="77"/>
      <c r="C4" s="205"/>
      <c r="D4" s="91"/>
      <c r="E4" s="92"/>
      <c r="F4" s="206"/>
      <c r="G4" s="206"/>
      <c r="H4" s="206"/>
      <c r="I4" s="430" t="s">
        <v>68</v>
      </c>
      <c r="J4" s="431"/>
      <c r="K4" s="431"/>
      <c r="L4" s="431"/>
      <c r="M4" s="432"/>
      <c r="N4" s="207"/>
      <c r="O4" s="207"/>
      <c r="P4" s="206"/>
      <c r="Q4" s="102"/>
      <c r="R4" s="96"/>
    </row>
    <row r="5" spans="2:18" ht="18.75">
      <c r="B5" s="94"/>
      <c r="C5" s="208" t="s">
        <v>36</v>
      </c>
      <c r="D5" s="208"/>
      <c r="E5" s="208"/>
      <c r="F5" s="209"/>
      <c r="G5" s="209"/>
      <c r="H5" s="209"/>
      <c r="I5" s="210" t="s">
        <v>69</v>
      </c>
      <c r="J5" s="211"/>
      <c r="K5" s="210" t="s">
        <v>70</v>
      </c>
      <c r="L5" s="211"/>
      <c r="M5" s="210" t="s">
        <v>71</v>
      </c>
      <c r="N5" s="211"/>
      <c r="O5" s="212" t="s">
        <v>13</v>
      </c>
      <c r="P5" s="213"/>
      <c r="Q5" s="97"/>
      <c r="R5" s="4"/>
    </row>
    <row r="6" spans="2:18" ht="15.75" thickBot="1">
      <c r="B6" s="80"/>
      <c r="C6" s="214"/>
      <c r="D6" s="215"/>
      <c r="E6" s="215"/>
      <c r="F6" s="216"/>
      <c r="G6" s="216"/>
      <c r="H6" s="216"/>
      <c r="I6" s="217" t="s">
        <v>44</v>
      </c>
      <c r="J6" s="216"/>
      <c r="K6" s="217" t="s">
        <v>44</v>
      </c>
      <c r="L6" s="216"/>
      <c r="M6" s="217" t="s">
        <v>44</v>
      </c>
      <c r="N6" s="216"/>
      <c r="O6" s="216" t="s">
        <v>44</v>
      </c>
      <c r="P6" s="217"/>
      <c r="Q6" s="98"/>
      <c r="R6" s="4"/>
    </row>
    <row r="7" spans="2:18" ht="16.5" thickBot="1">
      <c r="B7" s="77"/>
      <c r="C7" s="69"/>
      <c r="D7" s="218" t="s">
        <v>81</v>
      </c>
      <c r="E7" s="219"/>
      <c r="F7" s="206"/>
      <c r="G7" s="206"/>
      <c r="H7" s="206"/>
      <c r="I7" s="220"/>
      <c r="J7" s="206"/>
      <c r="K7" s="220"/>
      <c r="L7" s="206"/>
      <c r="M7" s="220"/>
      <c r="N7" s="206"/>
      <c r="O7" s="221" t="str">
        <f>IF(SUM(H7:N7)=0,"-",SUM(H7:N7))</f>
        <v>-</v>
      </c>
      <c r="P7" s="222"/>
      <c r="Q7" s="54"/>
      <c r="R7" s="4"/>
    </row>
    <row r="8" spans="2:18" ht="4.5" customHeight="1" thickBot="1">
      <c r="B8" s="81"/>
      <c r="C8" s="223"/>
      <c r="D8" s="68"/>
      <c r="E8" s="68"/>
      <c r="F8" s="224"/>
      <c r="G8" s="224"/>
      <c r="H8" s="224"/>
      <c r="I8" s="225"/>
      <c r="J8" s="224"/>
      <c r="K8" s="225"/>
      <c r="L8" s="224"/>
      <c r="M8" s="225"/>
      <c r="N8" s="224"/>
      <c r="O8" s="225"/>
      <c r="P8" s="224"/>
      <c r="Q8" s="104"/>
      <c r="R8" s="99"/>
    </row>
    <row r="9" spans="2:18" ht="16.5" thickBot="1">
      <c r="B9" s="81"/>
      <c r="C9" s="69"/>
      <c r="D9" s="218" t="s">
        <v>82</v>
      </c>
      <c r="E9" s="219"/>
      <c r="F9" s="224"/>
      <c r="G9" s="224"/>
      <c r="H9" s="224"/>
      <c r="I9" s="220"/>
      <c r="J9" s="224"/>
      <c r="K9" s="220"/>
      <c r="L9" s="224"/>
      <c r="M9" s="220"/>
      <c r="N9" s="224"/>
      <c r="O9" s="221" t="str">
        <f>IF(SUM(H9:N9)=0,"-",SUM(H9:N9))</f>
        <v>-</v>
      </c>
      <c r="P9" s="226"/>
      <c r="Q9" s="99"/>
      <c r="R9" s="4"/>
    </row>
    <row r="10" spans="2:18" ht="4.5" customHeight="1" thickBot="1">
      <c r="B10" s="81"/>
      <c r="C10" s="223"/>
      <c r="D10" s="68"/>
      <c r="E10" s="68"/>
      <c r="F10" s="224"/>
      <c r="G10" s="224"/>
      <c r="H10" s="224"/>
      <c r="I10" s="225"/>
      <c r="J10" s="224"/>
      <c r="K10" s="225"/>
      <c r="L10" s="224"/>
      <c r="M10" s="225"/>
      <c r="N10" s="224"/>
      <c r="O10" s="225"/>
      <c r="P10" s="224"/>
      <c r="Q10" s="104"/>
      <c r="R10" s="99"/>
    </row>
    <row r="11" spans="2:18" ht="16.5" thickBot="1">
      <c r="B11" s="81"/>
      <c r="C11" s="69"/>
      <c r="D11" s="218" t="s">
        <v>83</v>
      </c>
      <c r="E11" s="219"/>
      <c r="F11" s="224"/>
      <c r="G11" s="224"/>
      <c r="H11" s="224"/>
      <c r="I11" s="220"/>
      <c r="J11" s="224"/>
      <c r="K11" s="220"/>
      <c r="L11" s="224"/>
      <c r="M11" s="220"/>
      <c r="N11" s="224"/>
      <c r="O11" s="221" t="str">
        <f>IF(SUM(H11:N11)=0,"-",SUM(H11:N11))</f>
        <v>-</v>
      </c>
      <c r="P11" s="226"/>
      <c r="Q11" s="99"/>
      <c r="R11" s="4"/>
    </row>
    <row r="12" spans="2:18" ht="4.5" customHeight="1" thickBot="1">
      <c r="B12" s="81"/>
      <c r="C12" s="223"/>
      <c r="D12" s="68"/>
      <c r="E12" s="68"/>
      <c r="F12" s="224"/>
      <c r="G12" s="224"/>
      <c r="H12" s="224"/>
      <c r="I12" s="225"/>
      <c r="J12" s="224"/>
      <c r="K12" s="225"/>
      <c r="L12" s="224"/>
      <c r="M12" s="225"/>
      <c r="N12" s="224"/>
      <c r="O12" s="225"/>
      <c r="P12" s="224"/>
      <c r="Q12" s="104"/>
      <c r="R12" s="99"/>
    </row>
    <row r="13" spans="2:18" ht="16.5" thickBot="1">
      <c r="B13" s="81"/>
      <c r="C13" s="69"/>
      <c r="D13" s="218" t="s">
        <v>84</v>
      </c>
      <c r="E13" s="219"/>
      <c r="F13" s="224"/>
      <c r="G13" s="224"/>
      <c r="H13" s="224"/>
      <c r="I13" s="220"/>
      <c r="J13" s="224"/>
      <c r="K13" s="220"/>
      <c r="L13" s="224"/>
      <c r="M13" s="220"/>
      <c r="N13" s="224"/>
      <c r="O13" s="221" t="str">
        <f>IF(SUM(H13:N13)=0,"-",SUM(H13:N13))</f>
        <v>-</v>
      </c>
      <c r="P13" s="226"/>
      <c r="Q13" s="99"/>
      <c r="R13" s="4"/>
    </row>
    <row r="14" spans="2:18" ht="4.5" customHeight="1" thickBot="1">
      <c r="B14" s="81"/>
      <c r="C14" s="223"/>
      <c r="D14" s="68"/>
      <c r="E14" s="68"/>
      <c r="F14" s="224"/>
      <c r="G14" s="224"/>
      <c r="H14" s="224"/>
      <c r="I14" s="225"/>
      <c r="J14" s="224"/>
      <c r="K14" s="225"/>
      <c r="L14" s="224"/>
      <c r="M14" s="225"/>
      <c r="N14" s="224"/>
      <c r="O14" s="225"/>
      <c r="P14" s="224"/>
      <c r="Q14" s="104"/>
      <c r="R14" s="99"/>
    </row>
    <row r="15" spans="2:18" ht="16.5" thickBot="1">
      <c r="B15" s="81"/>
      <c r="C15" s="69"/>
      <c r="D15" s="218" t="s">
        <v>85</v>
      </c>
      <c r="E15" s="219"/>
      <c r="F15" s="224"/>
      <c r="G15" s="224"/>
      <c r="H15" s="224"/>
      <c r="I15" s="220"/>
      <c r="J15" s="224"/>
      <c r="K15" s="220"/>
      <c r="L15" s="224"/>
      <c r="M15" s="220"/>
      <c r="N15" s="224"/>
      <c r="O15" s="221" t="str">
        <f>IF(SUM(H15:N15)=0,"-",SUM(H15:N15))</f>
        <v>-</v>
      </c>
      <c r="P15" s="226"/>
      <c r="Q15" s="99"/>
      <c r="R15" s="4"/>
    </row>
    <row r="16" spans="2:18" ht="4.5" customHeight="1">
      <c r="B16" s="81"/>
      <c r="C16" s="223"/>
      <c r="D16" s="68"/>
      <c r="E16" s="68"/>
      <c r="F16" s="224"/>
      <c r="G16" s="224"/>
      <c r="H16" s="224"/>
      <c r="I16" s="225"/>
      <c r="J16" s="224"/>
      <c r="K16" s="225"/>
      <c r="L16" s="224"/>
      <c r="M16" s="225"/>
      <c r="N16" s="224"/>
      <c r="O16" s="225"/>
      <c r="P16" s="224"/>
      <c r="Q16" s="104"/>
      <c r="R16" s="99"/>
    </row>
    <row r="17" spans="2:18" ht="4.5" customHeight="1" thickBot="1">
      <c r="B17" s="77"/>
      <c r="C17" s="227"/>
      <c r="D17" s="227"/>
      <c r="E17" s="227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96"/>
      <c r="R17" s="4"/>
    </row>
    <row r="18" spans="2:18" ht="4.5" customHeight="1" thickBot="1" thickTop="1">
      <c r="B18" s="81"/>
      <c r="C18" s="229"/>
      <c r="D18" s="229"/>
      <c r="E18" s="229"/>
      <c r="F18" s="230"/>
      <c r="G18" s="230"/>
      <c r="H18" s="230"/>
      <c r="I18" s="229"/>
      <c r="J18" s="230"/>
      <c r="K18" s="229"/>
      <c r="L18" s="230"/>
      <c r="M18" s="229"/>
      <c r="N18" s="230"/>
      <c r="O18" s="229"/>
      <c r="P18" s="229"/>
      <c r="Q18" s="100"/>
      <c r="R18" s="4"/>
    </row>
    <row r="19" spans="2:18" ht="19.5" thickBot="1" thickTop="1">
      <c r="B19" s="81"/>
      <c r="C19" s="69"/>
      <c r="D19" s="215" t="s">
        <v>37</v>
      </c>
      <c r="E19" s="68"/>
      <c r="F19" s="224"/>
      <c r="G19" s="224"/>
      <c r="H19" s="224"/>
      <c r="I19" s="248" t="str">
        <f>IF(SUM(I7:I16)=0,"-",SUM(I7:I16))</f>
        <v>-</v>
      </c>
      <c r="J19" s="312"/>
      <c r="K19" s="248" t="str">
        <f>IF(SUM(K7:K16)=0,"-",SUM(K7:K16))</f>
        <v>-</v>
      </c>
      <c r="L19" s="312"/>
      <c r="M19" s="248" t="str">
        <f>IF(SUM(M7:M16)=0,"-",SUM(M7:M16))</f>
        <v>-</v>
      </c>
      <c r="N19" s="312"/>
      <c r="O19" s="248">
        <f>IF(SUM(H19:M19)=SUM(O7:O16),SUM(H19:M19),"Falsch!!")</f>
        <v>0</v>
      </c>
      <c r="P19" s="226"/>
      <c r="Q19" s="100"/>
      <c r="R19" s="4"/>
    </row>
    <row r="20" spans="2:18" ht="4.5" customHeight="1" thickBot="1" thickTop="1">
      <c r="B20" s="81"/>
      <c r="C20" s="223"/>
      <c r="D20" s="68"/>
      <c r="E20" s="68"/>
      <c r="F20" s="224"/>
      <c r="G20" s="224"/>
      <c r="H20" s="224"/>
      <c r="I20" s="225"/>
      <c r="J20" s="224"/>
      <c r="K20" s="225"/>
      <c r="L20" s="224"/>
      <c r="M20" s="225"/>
      <c r="N20" s="224"/>
      <c r="O20" s="224"/>
      <c r="P20" s="225"/>
      <c r="Q20" s="99"/>
      <c r="R20" s="4"/>
    </row>
    <row r="21" spans="2:18" ht="19.5" customHeight="1" thickTop="1">
      <c r="B21" s="81"/>
      <c r="C21" s="229"/>
      <c r="D21" s="229"/>
      <c r="E21" s="229"/>
      <c r="F21" s="230"/>
      <c r="G21" s="230"/>
      <c r="H21" s="230"/>
      <c r="I21" s="229"/>
      <c r="J21" s="230"/>
      <c r="K21" s="229"/>
      <c r="L21" s="230"/>
      <c r="M21" s="229"/>
      <c r="N21" s="230"/>
      <c r="O21" s="229"/>
      <c r="P21" s="229"/>
      <c r="Q21" s="100"/>
      <c r="R21" s="4"/>
    </row>
    <row r="22" spans="2:18" ht="29.25" customHeight="1">
      <c r="B22" s="95"/>
      <c r="C22" s="208" t="s">
        <v>38</v>
      </c>
      <c r="D22" s="212"/>
      <c r="E22" s="212"/>
      <c r="F22" s="206"/>
      <c r="G22" s="206" t="s">
        <v>80</v>
      </c>
      <c r="H22" s="206"/>
      <c r="I22" s="232"/>
      <c r="J22" s="206"/>
      <c r="K22" s="232"/>
      <c r="L22" s="206"/>
      <c r="M22" s="232"/>
      <c r="N22" s="206"/>
      <c r="O22" s="206"/>
      <c r="P22" s="232"/>
      <c r="Q22" s="100"/>
      <c r="R22" s="4"/>
    </row>
    <row r="23" spans="2:18" ht="4.5" customHeight="1" thickBot="1">
      <c r="B23" s="81"/>
      <c r="C23" s="223"/>
      <c r="D23" s="68"/>
      <c r="E23" s="68"/>
      <c r="F23" s="224"/>
      <c r="G23" s="224"/>
      <c r="H23" s="224"/>
      <c r="I23" s="225"/>
      <c r="J23" s="224"/>
      <c r="K23" s="225"/>
      <c r="L23" s="224"/>
      <c r="M23" s="225"/>
      <c r="N23" s="224"/>
      <c r="O23" s="225"/>
      <c r="P23" s="224"/>
      <c r="Q23" s="104"/>
      <c r="R23" s="99"/>
    </row>
    <row r="24" spans="2:18" ht="15.75" customHeight="1" thickBot="1">
      <c r="B24" s="77"/>
      <c r="C24" s="233" t="s">
        <v>39</v>
      </c>
      <c r="D24" s="218" t="s">
        <v>86</v>
      </c>
      <c r="E24" s="370">
        <f>E7</f>
        <v>0</v>
      </c>
      <c r="F24" s="206"/>
      <c r="G24" s="234">
        <v>20</v>
      </c>
      <c r="H24" s="206"/>
      <c r="I24" s="371" t="str">
        <f>IF(ISNUMBER(I7),ROUND(I7*$G$24/100,0),"-")</f>
        <v>-</v>
      </c>
      <c r="J24" s="235"/>
      <c r="K24" s="371" t="str">
        <f>IF(ISNUMBER(K7),ROUND(K7*$G$24/100,0),"-")</f>
        <v>-</v>
      </c>
      <c r="L24" s="235"/>
      <c r="M24" s="371" t="str">
        <f>IF(ISNUMBER(M7),ROUND(M7*$G$24/100,0),"-")</f>
        <v>-</v>
      </c>
      <c r="N24" s="206"/>
      <c r="O24" s="221" t="str">
        <f>IF(SUM(H24:N24)=0,"-",SUM(H24:N24))</f>
        <v>-</v>
      </c>
      <c r="P24" s="226"/>
      <c r="Q24" s="96"/>
      <c r="R24" s="4"/>
    </row>
    <row r="25" spans="2:18" ht="4.5" customHeight="1" thickBot="1">
      <c r="B25" s="77"/>
      <c r="C25" s="233"/>
      <c r="D25" s="68"/>
      <c r="E25" s="68"/>
      <c r="F25" s="206"/>
      <c r="G25" s="206"/>
      <c r="H25" s="206"/>
      <c r="I25" s="228"/>
      <c r="J25" s="225"/>
      <c r="K25" s="228"/>
      <c r="L25" s="225"/>
      <c r="M25" s="228"/>
      <c r="N25" s="206"/>
      <c r="O25" s="225"/>
      <c r="P25" s="226"/>
      <c r="Q25" s="96"/>
      <c r="R25" s="4"/>
    </row>
    <row r="26" spans="2:18" ht="15.75" customHeight="1" thickBot="1">
      <c r="B26" s="77"/>
      <c r="C26" s="233" t="s">
        <v>39</v>
      </c>
      <c r="D26" s="218" t="s">
        <v>87</v>
      </c>
      <c r="E26" s="370">
        <f>E9</f>
        <v>0</v>
      </c>
      <c r="F26" s="235"/>
      <c r="G26" s="234">
        <v>20</v>
      </c>
      <c r="H26" s="235"/>
      <c r="I26" s="371" t="str">
        <f>IF(ISNUMBER(I9),ROUND(I9*$G$26/100,0),"-")</f>
        <v>-</v>
      </c>
      <c r="J26" s="206"/>
      <c r="K26" s="371" t="str">
        <f>IF(ISNUMBER(K9),ROUND(K9*$G$26/100,0),"-")</f>
        <v>-</v>
      </c>
      <c r="L26" s="206"/>
      <c r="M26" s="371" t="str">
        <f>IF(ISNUMBER(M9),ROUND(M9*$G$26/100,0),"-")</f>
        <v>-</v>
      </c>
      <c r="N26" s="236"/>
      <c r="O26" s="221" t="str">
        <f>IF(SUM(H26:N26)=0,"-",SUM(H26:N26))</f>
        <v>-</v>
      </c>
      <c r="P26" s="237"/>
      <c r="Q26" s="96"/>
      <c r="R26" s="4"/>
    </row>
    <row r="27" spans="2:18" ht="4.5" customHeight="1" thickBot="1">
      <c r="B27" s="77"/>
      <c r="C27" s="68"/>
      <c r="D27" s="68"/>
      <c r="E27" s="68"/>
      <c r="F27" s="225"/>
      <c r="G27" s="225"/>
      <c r="H27" s="225"/>
      <c r="I27" s="228"/>
      <c r="J27" s="225"/>
      <c r="K27" s="228"/>
      <c r="L27" s="225"/>
      <c r="M27" s="228"/>
      <c r="N27" s="225"/>
      <c r="O27" s="225"/>
      <c r="P27" s="225"/>
      <c r="Q27" s="104"/>
      <c r="R27" s="96"/>
    </row>
    <row r="28" spans="2:18" ht="15.75" customHeight="1" thickBot="1">
      <c r="B28" s="77"/>
      <c r="C28" s="233" t="s">
        <v>39</v>
      </c>
      <c r="D28" s="218" t="s">
        <v>88</v>
      </c>
      <c r="E28" s="370">
        <f>E11</f>
        <v>0</v>
      </c>
      <c r="F28" s="206"/>
      <c r="G28" s="234">
        <v>20</v>
      </c>
      <c r="H28" s="206"/>
      <c r="I28" s="371" t="str">
        <f>IF(ISNUMBER(I11),ROUND(I11*$G$28/100,0),"-")</f>
        <v>-</v>
      </c>
      <c r="J28" s="206"/>
      <c r="K28" s="371" t="str">
        <f>IF(ISNUMBER(K11),ROUND(K11*$G$28/100,0),"-")</f>
        <v>-</v>
      </c>
      <c r="L28" s="206"/>
      <c r="M28" s="371" t="str">
        <f>IF(ISNUMBER(M11),ROUND(M11*$G$28/100,0),"-")</f>
        <v>-</v>
      </c>
      <c r="N28" s="206"/>
      <c r="O28" s="221" t="str">
        <f>IF(SUM(H28:N28)=0,"-",SUM(H28:N28))</f>
        <v>-</v>
      </c>
      <c r="P28" s="226"/>
      <c r="Q28" s="96"/>
      <c r="R28" s="4"/>
    </row>
    <row r="29" spans="2:18" ht="4.5" customHeight="1" thickBot="1">
      <c r="B29" s="77"/>
      <c r="C29" s="233"/>
      <c r="D29" s="68"/>
      <c r="E29" s="68"/>
      <c r="F29" s="206"/>
      <c r="G29" s="206"/>
      <c r="H29" s="206"/>
      <c r="I29" s="228"/>
      <c r="J29" s="225"/>
      <c r="K29" s="228"/>
      <c r="L29" s="225"/>
      <c r="M29" s="228"/>
      <c r="N29" s="206"/>
      <c r="O29" s="225"/>
      <c r="P29" s="226"/>
      <c r="Q29" s="96"/>
      <c r="R29" s="4"/>
    </row>
    <row r="30" spans="2:18" ht="15.75" customHeight="1" thickBot="1">
      <c r="B30" s="77"/>
      <c r="C30" s="233" t="s">
        <v>39</v>
      </c>
      <c r="D30" s="218" t="s">
        <v>89</v>
      </c>
      <c r="E30" s="370">
        <f>E13</f>
        <v>0</v>
      </c>
      <c r="F30" s="235"/>
      <c r="G30" s="234">
        <v>20</v>
      </c>
      <c r="H30" s="235"/>
      <c r="I30" s="371" t="str">
        <f>IF(ISNUMBER(I13),ROUND(I13*$G$30/100,0),"-")</f>
        <v>-</v>
      </c>
      <c r="J30" s="206"/>
      <c r="K30" s="371" t="str">
        <f>IF(ISNUMBER(K13),ROUND(K13*$G$30/100,0),"-")</f>
        <v>-</v>
      </c>
      <c r="L30" s="206"/>
      <c r="M30" s="371" t="str">
        <f>IF(ISNUMBER(M13),ROUND(M13*$G$30/100,0),"-")</f>
        <v>-</v>
      </c>
      <c r="N30" s="236"/>
      <c r="O30" s="221" t="str">
        <f>IF(SUM(H30:N30)=0,"-",SUM(H30:N30))</f>
        <v>-</v>
      </c>
      <c r="P30" s="237"/>
      <c r="Q30" s="96"/>
      <c r="R30" s="4"/>
    </row>
    <row r="31" spans="2:18" ht="4.5" customHeight="1" thickBot="1">
      <c r="B31" s="77"/>
      <c r="C31" s="68"/>
      <c r="D31" s="68"/>
      <c r="E31" s="68"/>
      <c r="F31" s="225"/>
      <c r="G31" s="225"/>
      <c r="H31" s="225"/>
      <c r="I31" s="228"/>
      <c r="J31" s="225"/>
      <c r="K31" s="228"/>
      <c r="L31" s="225"/>
      <c r="M31" s="228"/>
      <c r="N31" s="225"/>
      <c r="O31" s="225"/>
      <c r="P31" s="225"/>
      <c r="Q31" s="104"/>
      <c r="R31" s="96"/>
    </row>
    <row r="32" spans="2:18" ht="15.75" customHeight="1" thickBot="1">
      <c r="B32" s="77"/>
      <c r="C32" s="233" t="s">
        <v>39</v>
      </c>
      <c r="D32" s="218" t="s">
        <v>90</v>
      </c>
      <c r="E32" s="370">
        <f>E15</f>
        <v>0</v>
      </c>
      <c r="F32" s="206"/>
      <c r="G32" s="234">
        <v>20</v>
      </c>
      <c r="H32" s="206"/>
      <c r="I32" s="371" t="str">
        <f>IF(ISNUMBER(I15),ROUND(I15*$G$32/100,0),"-")</f>
        <v>-</v>
      </c>
      <c r="J32" s="206"/>
      <c r="K32" s="371" t="str">
        <f>IF(ISNUMBER(K15),ROUND(K15*$G$32/100,0),"-")</f>
        <v>-</v>
      </c>
      <c r="L32" s="206"/>
      <c r="M32" s="371" t="str">
        <f>IF(ISNUMBER(M15),ROUND(M15*$G$32/100,0),"-")</f>
        <v>-</v>
      </c>
      <c r="N32" s="206"/>
      <c r="O32" s="221" t="str">
        <f>IF(SUM(H32:N32)=0,"-",SUM(H32:N32))</f>
        <v>-</v>
      </c>
      <c r="P32" s="226"/>
      <c r="Q32" s="96"/>
      <c r="R32" s="4"/>
    </row>
    <row r="33" spans="2:18" ht="4.5" customHeight="1">
      <c r="B33" s="81"/>
      <c r="C33" s="223"/>
      <c r="D33" s="68"/>
      <c r="E33" s="68"/>
      <c r="F33" s="224"/>
      <c r="G33" s="224"/>
      <c r="H33" s="224"/>
      <c r="I33" s="225"/>
      <c r="J33" s="224"/>
      <c r="K33" s="225"/>
      <c r="L33" s="224"/>
      <c r="M33" s="225"/>
      <c r="N33" s="224"/>
      <c r="O33" s="225"/>
      <c r="P33" s="224"/>
      <c r="Q33" s="104"/>
      <c r="R33" s="99"/>
    </row>
    <row r="34" spans="2:18" ht="4.5" customHeight="1" thickBot="1">
      <c r="B34" s="77"/>
      <c r="C34" s="227"/>
      <c r="D34" s="227"/>
      <c r="E34" s="227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96"/>
      <c r="R34" s="4"/>
    </row>
    <row r="35" spans="2:18" ht="19.5" thickBot="1" thickTop="1">
      <c r="B35" s="81"/>
      <c r="C35" s="69"/>
      <c r="D35" s="215" t="s">
        <v>40</v>
      </c>
      <c r="E35" s="68"/>
      <c r="F35" s="224"/>
      <c r="G35" s="224"/>
      <c r="H35" s="224"/>
      <c r="I35" s="231" t="str">
        <f>IF(SUM(I23:I32)=0,"-",SUM(I23:I32))</f>
        <v>-</v>
      </c>
      <c r="J35" s="224"/>
      <c r="K35" s="231" t="str">
        <f>IF(SUM(K23:K32)=0,"-",SUM(K23:K32))</f>
        <v>-</v>
      </c>
      <c r="L35" s="224"/>
      <c r="M35" s="231" t="str">
        <f>IF(SUM(M23:M32)=0,"-",SUM(M23:M32))</f>
        <v>-</v>
      </c>
      <c r="N35" s="224"/>
      <c r="O35" s="248">
        <f>IF(SUM(H35:M35)=SUM(O23:O32),SUM(H35:M35),"Falsch!!")</f>
        <v>0</v>
      </c>
      <c r="P35" s="226"/>
      <c r="Q35" s="100"/>
      <c r="R35" s="4"/>
    </row>
    <row r="36" spans="2:18" ht="4.5" customHeight="1" thickTop="1">
      <c r="B36" s="81"/>
      <c r="C36" s="223"/>
      <c r="D36" s="68"/>
      <c r="E36" s="68"/>
      <c r="F36" s="224"/>
      <c r="G36" s="224"/>
      <c r="H36" s="224"/>
      <c r="I36" s="225"/>
      <c r="J36" s="224"/>
      <c r="K36" s="225"/>
      <c r="L36" s="224"/>
      <c r="M36" s="225"/>
      <c r="N36" s="224"/>
      <c r="O36" s="225"/>
      <c r="P36" s="224"/>
      <c r="Q36" s="104"/>
      <c r="R36" s="99"/>
    </row>
    <row r="37" spans="2:18" ht="4.5" customHeight="1" thickBot="1">
      <c r="B37" s="77"/>
      <c r="C37" s="238"/>
      <c r="D37" s="238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96"/>
      <c r="R37" s="4"/>
    </row>
    <row r="38" spans="2:18" ht="4.5" customHeight="1" thickBot="1" thickTop="1">
      <c r="B38" s="77"/>
      <c r="C38" s="68"/>
      <c r="D38" s="68"/>
      <c r="E38" s="68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96"/>
      <c r="R38" s="4"/>
    </row>
    <row r="39" spans="2:18" ht="24.75" customHeight="1" thickBot="1" thickTop="1">
      <c r="B39" s="83"/>
      <c r="C39" s="208" t="s">
        <v>63</v>
      </c>
      <c r="D39" s="226"/>
      <c r="E39" s="208"/>
      <c r="F39" s="232"/>
      <c r="G39" s="232"/>
      <c r="H39" s="232"/>
      <c r="I39" s="240" t="str">
        <f>IF(ISTEXT(I19),"-",I19-SUM(I23:I33))</f>
        <v>-</v>
      </c>
      <c r="J39" s="232"/>
      <c r="K39" s="240" t="str">
        <f>IF(ISTEXT(K19),"-",K19-SUM(K23:K33))</f>
        <v>-</v>
      </c>
      <c r="L39" s="232"/>
      <c r="M39" s="240" t="str">
        <f>IF(ISTEXT(M19),"-",M19-SUM(M23:M33))</f>
        <v>-</v>
      </c>
      <c r="N39" s="232"/>
      <c r="O39" s="240">
        <f>IF(SUM(H39:M39)=O19-SUM(O23:O33),SUM(H39:M39),"Falsch!!")</f>
        <v>0</v>
      </c>
      <c r="P39" s="226"/>
      <c r="Q39" s="101"/>
      <c r="R39" s="4"/>
    </row>
    <row r="40" spans="2:18" ht="4.5" customHeight="1" thickBot="1" thickTop="1">
      <c r="B40" s="81"/>
      <c r="C40" s="241"/>
      <c r="D40" s="242"/>
      <c r="E40" s="242"/>
      <c r="F40" s="243"/>
      <c r="G40" s="243"/>
      <c r="H40" s="243"/>
      <c r="I40" s="244"/>
      <c r="J40" s="243"/>
      <c r="K40" s="244"/>
      <c r="L40" s="243"/>
      <c r="M40" s="244"/>
      <c r="N40" s="243"/>
      <c r="O40" s="244"/>
      <c r="P40" s="243"/>
      <c r="Q40" s="104"/>
      <c r="R40" s="99"/>
    </row>
    <row r="41" spans="2:18" ht="12.75" customHeight="1" thickTop="1">
      <c r="B41" s="107"/>
      <c r="C41" s="245"/>
      <c r="D41" s="369"/>
      <c r="E41" s="245"/>
      <c r="F41" s="246"/>
      <c r="G41" s="246"/>
      <c r="H41" s="246"/>
      <c r="I41" s="247"/>
      <c r="J41" s="246"/>
      <c r="K41" s="247"/>
      <c r="L41" s="246"/>
      <c r="M41" s="247"/>
      <c r="N41" s="246"/>
      <c r="O41" s="247"/>
      <c r="P41" s="246"/>
      <c r="Q41" s="109"/>
      <c r="R41" s="101"/>
    </row>
    <row r="42" spans="2:18" s="21" customFormat="1" ht="9.75" customHeight="1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1"/>
      <c r="R42" s="112"/>
    </row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password="CE0B" sheet="1"/>
  <mergeCells count="1">
    <mergeCell ref="I4:M4"/>
  </mergeCells>
  <printOptions horizontalCentered="1" verticalCentered="1"/>
  <pageMargins left="0.5511811023622047" right="0.4724409448818898" top="1.1811023622047245" bottom="0.7480314960629921" header="0.9055118110236221" footer="0.5118110236220472"/>
  <pageSetup fitToHeight="1" fitToWidth="1" horizontalDpi="600" verticalDpi="600" orientation="landscape" paperSize="9" scale="95" r:id="rId3"/>
  <headerFooter alignWithMargins="0">
    <oddHeader>&amp;R&amp;"Arial,Fett"&amp;14&amp;A</oddHeader>
  </headerFooter>
  <ignoredErrors>
    <ignoredError sqref="M5 I5 K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Wirtschaftsministerium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und Kalkulation für Verbundprojekte</dc:title>
  <dc:subject>Verbundprojekte</dc:subject>
  <dc:creator>Ghahremanpour, Mehran (MFW)</dc:creator>
  <cp:keywords>2001</cp:keywords>
  <dc:description/>
  <cp:lastModifiedBy>Hoyer, Sebastian (MFW)</cp:lastModifiedBy>
  <cp:lastPrinted>2015-02-19T14:54:11Z</cp:lastPrinted>
  <dcterms:created xsi:type="dcterms:W3CDTF">1997-09-25T12:46:12Z</dcterms:created>
  <dcterms:modified xsi:type="dcterms:W3CDTF">2015-03-24T10:24:26Z</dcterms:modified>
  <cp:category/>
  <cp:version/>
  <cp:contentType/>
  <cp:contentStatus/>
</cp:coreProperties>
</file>